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saempresas-my.sharepoint.com/personal/jgaviria_xm_com_co/Documents/InformesAnualesXM/2021/ELABORACION/Planeacion_del_SIN/"/>
    </mc:Choice>
  </mc:AlternateContent>
  <xr:revisionPtr revIDLastSave="89" documentId="8_{2D8BEAFE-166B-49B0-9A35-36150CD02197}" xr6:coauthVersionLast="47" xr6:coauthVersionMax="47" xr10:uidLastSave="{9051CCDD-4477-4C4C-BC9C-B3B626A18384}"/>
  <bookViews>
    <workbookView xWindow="2052" yWindow="-108" windowWidth="21096" windowHeight="13176" firstSheet="8" activeTab="8" xr2:uid="{00000000-000D-0000-FFFF-FFFF00000000}"/>
  </bookViews>
  <sheets>
    <sheet name="Figura 1" sheetId="1" r:id="rId1"/>
    <sheet name="Figura 2" sheetId="5" r:id="rId2"/>
    <sheet name="Figura 3" sheetId="6" r:id="rId3"/>
    <sheet name="Figura 4" sheetId="10" r:id="rId4"/>
    <sheet name="Figura 5" sheetId="3" r:id="rId5"/>
    <sheet name="Figura 6" sheetId="7" r:id="rId6"/>
    <sheet name="Figura 7" sheetId="11" r:id="rId7"/>
    <sheet name="Figura 8" sheetId="12" r:id="rId8"/>
    <sheet name="Tabla1" sheetId="4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1_0form">'[1]PRONOSTICO REGRESION'!#REF!</definedName>
    <definedName name="A">'[2]caudal-día'!$B$1:$BA$367</definedName>
    <definedName name="asd" localSheetId="6">#REF!</definedName>
    <definedName name="asd" localSheetId="7">#REF!</definedName>
    <definedName name="asd">#REF!</definedName>
    <definedName name="ASdf" localSheetId="6">#REF!</definedName>
    <definedName name="ASdf" localSheetId="7">#REF!</definedName>
    <definedName name="ASdf">#REF!</definedName>
    <definedName name="BAQUERO">'[3]PRONOSTICO COMITE'!#REF!</definedName>
    <definedName name="Cas">'[2]caudal-día'!$B$1:$BA$367</definedName>
    <definedName name="CUADRO" localSheetId="6">#REF!</definedName>
    <definedName name="CUADRO" localSheetId="7">#REF!</definedName>
    <definedName name="CUADRO">#REF!</definedName>
    <definedName name="CUADRO_4">'[3]PRONOSTICO COMITE'!#REF!</definedName>
    <definedName name="CUADRO2">'[3]PRONOSTICO COMITE'!$B$5:$Y$125</definedName>
    <definedName name="EE">'[4]caudal-día'!$B$1:$BA$367</definedName>
    <definedName name="formato">'[5]PRONOSTICO REGRESION'!#REF!</definedName>
    <definedName name="GRAFICAS" localSheetId="6">#REF!</definedName>
    <definedName name="GRAFICAS" localSheetId="7">#REF!</definedName>
    <definedName name="GRAFICAS">#REF!</definedName>
    <definedName name="HIDRODES">#REF!</definedName>
    <definedName name="INFORME">#REF!</definedName>
    <definedName name="Print_Area_MI" localSheetId="6">#REF!</definedName>
    <definedName name="Print_Area_MI" localSheetId="7">#REF!</definedName>
    <definedName name="Print_Area_MI">#REF!</definedName>
    <definedName name="QQ">'[4]caudal-día'!$B$1:$BA$367</definedName>
    <definedName name="rr">'[2]caudal-día'!$B$1:$BA$367</definedName>
    <definedName name="Toda">'[6]caudal-día'!$B$1:$BA$367</definedName>
    <definedName name="ZONAS" localSheetId="6">#REF!</definedName>
    <definedName name="ZONAS" localSheetId="7">#REF!</definedName>
    <definedName name="ZONA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0" i="11" l="1"/>
  <c r="J42" i="11" s="1"/>
  <c r="J54" i="11" s="1"/>
  <c r="J66" i="11" s="1"/>
  <c r="J78" i="11" s="1"/>
  <c r="J90" i="11" s="1"/>
  <c r="J102" i="11" s="1"/>
  <c r="J114" i="11" s="1"/>
  <c r="J126" i="11" s="1"/>
  <c r="J138" i="11" s="1"/>
  <c r="J150" i="11" s="1"/>
  <c r="J162" i="11" s="1"/>
  <c r="J174" i="11" s="1"/>
  <c r="J186" i="11" s="1"/>
  <c r="J198" i="11" s="1"/>
  <c r="J210" i="11" s="1"/>
  <c r="J222" i="11" s="1"/>
  <c r="J234" i="11" s="1"/>
  <c r="J246" i="11" s="1"/>
  <c r="J258" i="11" s="1"/>
  <c r="J270" i="11" s="1"/>
  <c r="J282" i="11" s="1"/>
  <c r="J294" i="11" s="1"/>
  <c r="J306" i="11" s="1"/>
  <c r="J318" i="11" s="1"/>
  <c r="J330" i="11" s="1"/>
  <c r="J342" i="11" s="1"/>
  <c r="J354" i="11" s="1"/>
  <c r="J366" i="11" s="1"/>
  <c r="J378" i="11" s="1"/>
  <c r="J390" i="11" s="1"/>
  <c r="J402" i="11" s="1"/>
  <c r="J414" i="11" s="1"/>
  <c r="J426" i="11" s="1"/>
  <c r="J438" i="11" s="1"/>
  <c r="J450" i="11" s="1"/>
  <c r="J462" i="11" s="1"/>
  <c r="J474" i="11" s="1"/>
  <c r="J486" i="11" s="1"/>
  <c r="J498" i="11" s="1"/>
  <c r="J510" i="11" s="1"/>
  <c r="I30" i="11"/>
  <c r="I42" i="11" s="1"/>
  <c r="J29" i="11"/>
  <c r="J41" i="11" s="1"/>
  <c r="J53" i="11" s="1"/>
  <c r="J65" i="11" s="1"/>
  <c r="J77" i="11" s="1"/>
  <c r="J89" i="11" s="1"/>
  <c r="J101" i="11" s="1"/>
  <c r="J113" i="11" s="1"/>
  <c r="J125" i="11" s="1"/>
  <c r="J137" i="11" s="1"/>
  <c r="J149" i="11" s="1"/>
  <c r="J161" i="11" s="1"/>
  <c r="J173" i="11" s="1"/>
  <c r="J185" i="11" s="1"/>
  <c r="J197" i="11" s="1"/>
  <c r="J209" i="11" s="1"/>
  <c r="J221" i="11" s="1"/>
  <c r="J233" i="11" s="1"/>
  <c r="J245" i="11" s="1"/>
  <c r="J257" i="11" s="1"/>
  <c r="J269" i="11" s="1"/>
  <c r="J281" i="11" s="1"/>
  <c r="J293" i="11" s="1"/>
  <c r="J305" i="11" s="1"/>
  <c r="J317" i="11" s="1"/>
  <c r="J329" i="11" s="1"/>
  <c r="J341" i="11" s="1"/>
  <c r="J353" i="11" s="1"/>
  <c r="J365" i="11" s="1"/>
  <c r="J377" i="11" s="1"/>
  <c r="J389" i="11" s="1"/>
  <c r="J401" i="11" s="1"/>
  <c r="J413" i="11" s="1"/>
  <c r="J425" i="11" s="1"/>
  <c r="J437" i="11" s="1"/>
  <c r="J449" i="11" s="1"/>
  <c r="J461" i="11" s="1"/>
  <c r="J473" i="11" s="1"/>
  <c r="J485" i="11" s="1"/>
  <c r="J497" i="11" s="1"/>
  <c r="J509" i="11" s="1"/>
  <c r="I29" i="11"/>
  <c r="E29" i="11" s="1"/>
  <c r="J28" i="11"/>
  <c r="J40" i="11" s="1"/>
  <c r="J52" i="11" s="1"/>
  <c r="J64" i="11" s="1"/>
  <c r="J76" i="11" s="1"/>
  <c r="J88" i="11" s="1"/>
  <c r="J100" i="11" s="1"/>
  <c r="J112" i="11" s="1"/>
  <c r="J124" i="11" s="1"/>
  <c r="J136" i="11" s="1"/>
  <c r="J148" i="11" s="1"/>
  <c r="J160" i="11" s="1"/>
  <c r="J172" i="11" s="1"/>
  <c r="J184" i="11" s="1"/>
  <c r="J196" i="11" s="1"/>
  <c r="J208" i="11" s="1"/>
  <c r="J220" i="11" s="1"/>
  <c r="J232" i="11" s="1"/>
  <c r="J244" i="11" s="1"/>
  <c r="J256" i="11" s="1"/>
  <c r="J268" i="11" s="1"/>
  <c r="J280" i="11" s="1"/>
  <c r="J292" i="11" s="1"/>
  <c r="J304" i="11" s="1"/>
  <c r="J316" i="11" s="1"/>
  <c r="J328" i="11" s="1"/>
  <c r="J340" i="11" s="1"/>
  <c r="J352" i="11" s="1"/>
  <c r="J364" i="11" s="1"/>
  <c r="J376" i="11" s="1"/>
  <c r="J388" i="11" s="1"/>
  <c r="J400" i="11" s="1"/>
  <c r="J412" i="11" s="1"/>
  <c r="J424" i="11" s="1"/>
  <c r="J436" i="11" s="1"/>
  <c r="J448" i="11" s="1"/>
  <c r="J460" i="11" s="1"/>
  <c r="J472" i="11" s="1"/>
  <c r="J484" i="11" s="1"/>
  <c r="J496" i="11" s="1"/>
  <c r="J508" i="11" s="1"/>
  <c r="I28" i="11"/>
  <c r="I40" i="11" s="1"/>
  <c r="E28" i="11"/>
  <c r="J27" i="11"/>
  <c r="J39" i="11" s="1"/>
  <c r="J51" i="11" s="1"/>
  <c r="J63" i="11" s="1"/>
  <c r="J75" i="11" s="1"/>
  <c r="J87" i="11" s="1"/>
  <c r="J99" i="11" s="1"/>
  <c r="J111" i="11" s="1"/>
  <c r="J123" i="11" s="1"/>
  <c r="J135" i="11" s="1"/>
  <c r="J147" i="11" s="1"/>
  <c r="J159" i="11" s="1"/>
  <c r="J171" i="11" s="1"/>
  <c r="J183" i="11" s="1"/>
  <c r="J195" i="11" s="1"/>
  <c r="J207" i="11" s="1"/>
  <c r="J219" i="11" s="1"/>
  <c r="J231" i="11" s="1"/>
  <c r="J243" i="11" s="1"/>
  <c r="J255" i="11" s="1"/>
  <c r="J267" i="11" s="1"/>
  <c r="J279" i="11" s="1"/>
  <c r="J291" i="11" s="1"/>
  <c r="J303" i="11" s="1"/>
  <c r="J315" i="11" s="1"/>
  <c r="J327" i="11" s="1"/>
  <c r="J339" i="11" s="1"/>
  <c r="J351" i="11" s="1"/>
  <c r="J363" i="11" s="1"/>
  <c r="J375" i="11" s="1"/>
  <c r="J387" i="11" s="1"/>
  <c r="J399" i="11" s="1"/>
  <c r="J411" i="11" s="1"/>
  <c r="J423" i="11" s="1"/>
  <c r="J435" i="11" s="1"/>
  <c r="J447" i="11" s="1"/>
  <c r="J459" i="11" s="1"/>
  <c r="J471" i="11" s="1"/>
  <c r="J483" i="11" s="1"/>
  <c r="J495" i="11" s="1"/>
  <c r="J507" i="11" s="1"/>
  <c r="I27" i="11"/>
  <c r="E27" i="11" s="1"/>
  <c r="J26" i="11"/>
  <c r="J38" i="11" s="1"/>
  <c r="J50" i="11" s="1"/>
  <c r="J62" i="11" s="1"/>
  <c r="J74" i="11" s="1"/>
  <c r="J86" i="11" s="1"/>
  <c r="J98" i="11" s="1"/>
  <c r="J110" i="11" s="1"/>
  <c r="J122" i="11" s="1"/>
  <c r="J134" i="11" s="1"/>
  <c r="J146" i="11" s="1"/>
  <c r="J158" i="11" s="1"/>
  <c r="J170" i="11" s="1"/>
  <c r="J182" i="11" s="1"/>
  <c r="J194" i="11" s="1"/>
  <c r="J206" i="11" s="1"/>
  <c r="J218" i="11" s="1"/>
  <c r="J230" i="11" s="1"/>
  <c r="J242" i="11" s="1"/>
  <c r="J254" i="11" s="1"/>
  <c r="J266" i="11" s="1"/>
  <c r="J278" i="11" s="1"/>
  <c r="J290" i="11" s="1"/>
  <c r="J302" i="11" s="1"/>
  <c r="J314" i="11" s="1"/>
  <c r="J326" i="11" s="1"/>
  <c r="J338" i="11" s="1"/>
  <c r="J350" i="11" s="1"/>
  <c r="J362" i="11" s="1"/>
  <c r="J374" i="11" s="1"/>
  <c r="J386" i="11" s="1"/>
  <c r="J398" i="11" s="1"/>
  <c r="J410" i="11" s="1"/>
  <c r="J422" i="11" s="1"/>
  <c r="J434" i="11" s="1"/>
  <c r="J446" i="11" s="1"/>
  <c r="J458" i="11" s="1"/>
  <c r="J470" i="11" s="1"/>
  <c r="J482" i="11" s="1"/>
  <c r="J494" i="11" s="1"/>
  <c r="J506" i="11" s="1"/>
  <c r="I26" i="11"/>
  <c r="I38" i="11" s="1"/>
  <c r="D26" i="11"/>
  <c r="J25" i="11"/>
  <c r="J37" i="11" s="1"/>
  <c r="J49" i="11" s="1"/>
  <c r="J61" i="11" s="1"/>
  <c r="J73" i="11" s="1"/>
  <c r="J85" i="11" s="1"/>
  <c r="J97" i="11" s="1"/>
  <c r="J109" i="11" s="1"/>
  <c r="J121" i="11" s="1"/>
  <c r="J133" i="11" s="1"/>
  <c r="J145" i="11" s="1"/>
  <c r="J157" i="11" s="1"/>
  <c r="J169" i="11" s="1"/>
  <c r="J181" i="11" s="1"/>
  <c r="J193" i="11" s="1"/>
  <c r="J205" i="11" s="1"/>
  <c r="J217" i="11" s="1"/>
  <c r="J229" i="11" s="1"/>
  <c r="J241" i="11" s="1"/>
  <c r="J253" i="11" s="1"/>
  <c r="J265" i="11" s="1"/>
  <c r="J277" i="11" s="1"/>
  <c r="J289" i="11" s="1"/>
  <c r="J301" i="11" s="1"/>
  <c r="J313" i="11" s="1"/>
  <c r="J325" i="11" s="1"/>
  <c r="J337" i="11" s="1"/>
  <c r="J349" i="11" s="1"/>
  <c r="J361" i="11" s="1"/>
  <c r="J373" i="11" s="1"/>
  <c r="J385" i="11" s="1"/>
  <c r="J397" i="11" s="1"/>
  <c r="J409" i="11" s="1"/>
  <c r="J421" i="11" s="1"/>
  <c r="J433" i="11" s="1"/>
  <c r="J445" i="11" s="1"/>
  <c r="J457" i="11" s="1"/>
  <c r="J469" i="11" s="1"/>
  <c r="J481" i="11" s="1"/>
  <c r="J493" i="11" s="1"/>
  <c r="J505" i="11" s="1"/>
  <c r="I25" i="11"/>
  <c r="E25" i="11" s="1"/>
  <c r="J24" i="11"/>
  <c r="J36" i="11" s="1"/>
  <c r="J48" i="11" s="1"/>
  <c r="J60" i="11" s="1"/>
  <c r="J72" i="11" s="1"/>
  <c r="J84" i="11" s="1"/>
  <c r="J96" i="11" s="1"/>
  <c r="J108" i="11" s="1"/>
  <c r="J120" i="11" s="1"/>
  <c r="J132" i="11" s="1"/>
  <c r="J144" i="11" s="1"/>
  <c r="J156" i="11" s="1"/>
  <c r="J168" i="11" s="1"/>
  <c r="J180" i="11" s="1"/>
  <c r="J192" i="11" s="1"/>
  <c r="J204" i="11" s="1"/>
  <c r="J216" i="11" s="1"/>
  <c r="J228" i="11" s="1"/>
  <c r="J240" i="11" s="1"/>
  <c r="J252" i="11" s="1"/>
  <c r="J264" i="11" s="1"/>
  <c r="J276" i="11" s="1"/>
  <c r="J288" i="11" s="1"/>
  <c r="J300" i="11" s="1"/>
  <c r="J312" i="11" s="1"/>
  <c r="J324" i="11" s="1"/>
  <c r="J336" i="11" s="1"/>
  <c r="J348" i="11" s="1"/>
  <c r="J360" i="11" s="1"/>
  <c r="J372" i="11" s="1"/>
  <c r="J384" i="11" s="1"/>
  <c r="J396" i="11" s="1"/>
  <c r="J408" i="11" s="1"/>
  <c r="J420" i="11" s="1"/>
  <c r="J432" i="11" s="1"/>
  <c r="J444" i="11" s="1"/>
  <c r="J456" i="11" s="1"/>
  <c r="J468" i="11" s="1"/>
  <c r="J480" i="11" s="1"/>
  <c r="J492" i="11" s="1"/>
  <c r="J504" i="11" s="1"/>
  <c r="I24" i="11"/>
  <c r="I36" i="11" s="1"/>
  <c r="J23" i="11"/>
  <c r="J35" i="11" s="1"/>
  <c r="J47" i="11" s="1"/>
  <c r="J59" i="11" s="1"/>
  <c r="J71" i="11" s="1"/>
  <c r="J83" i="11" s="1"/>
  <c r="J95" i="11" s="1"/>
  <c r="J107" i="11" s="1"/>
  <c r="J119" i="11" s="1"/>
  <c r="J131" i="11" s="1"/>
  <c r="J143" i="11" s="1"/>
  <c r="J155" i="11" s="1"/>
  <c r="J167" i="11" s="1"/>
  <c r="J179" i="11" s="1"/>
  <c r="J191" i="11" s="1"/>
  <c r="J203" i="11" s="1"/>
  <c r="J215" i="11" s="1"/>
  <c r="J227" i="11" s="1"/>
  <c r="J239" i="11" s="1"/>
  <c r="J251" i="11" s="1"/>
  <c r="J263" i="11" s="1"/>
  <c r="J275" i="11" s="1"/>
  <c r="J287" i="11" s="1"/>
  <c r="J299" i="11" s="1"/>
  <c r="J311" i="11" s="1"/>
  <c r="J323" i="11" s="1"/>
  <c r="J335" i="11" s="1"/>
  <c r="J347" i="11" s="1"/>
  <c r="J359" i="11" s="1"/>
  <c r="J371" i="11" s="1"/>
  <c r="J383" i="11" s="1"/>
  <c r="J395" i="11" s="1"/>
  <c r="J407" i="11" s="1"/>
  <c r="J419" i="11" s="1"/>
  <c r="J431" i="11" s="1"/>
  <c r="J443" i="11" s="1"/>
  <c r="J455" i="11" s="1"/>
  <c r="J467" i="11" s="1"/>
  <c r="J479" i="11" s="1"/>
  <c r="J491" i="11" s="1"/>
  <c r="J503" i="11" s="1"/>
  <c r="I23" i="11"/>
  <c r="E23" i="11" s="1"/>
  <c r="J22" i="11"/>
  <c r="J34" i="11" s="1"/>
  <c r="J46" i="11" s="1"/>
  <c r="J58" i="11" s="1"/>
  <c r="J70" i="11" s="1"/>
  <c r="J82" i="11" s="1"/>
  <c r="J94" i="11" s="1"/>
  <c r="J106" i="11" s="1"/>
  <c r="J118" i="11" s="1"/>
  <c r="J130" i="11" s="1"/>
  <c r="J142" i="11" s="1"/>
  <c r="J154" i="11" s="1"/>
  <c r="J166" i="11" s="1"/>
  <c r="J178" i="11" s="1"/>
  <c r="J190" i="11" s="1"/>
  <c r="J202" i="11" s="1"/>
  <c r="J214" i="11" s="1"/>
  <c r="J226" i="11" s="1"/>
  <c r="J238" i="11" s="1"/>
  <c r="J250" i="11" s="1"/>
  <c r="J262" i="11" s="1"/>
  <c r="J274" i="11" s="1"/>
  <c r="J286" i="11" s="1"/>
  <c r="J298" i="11" s="1"/>
  <c r="J310" i="11" s="1"/>
  <c r="J322" i="11" s="1"/>
  <c r="J334" i="11" s="1"/>
  <c r="J346" i="11" s="1"/>
  <c r="J358" i="11" s="1"/>
  <c r="J370" i="11" s="1"/>
  <c r="J382" i="11" s="1"/>
  <c r="J394" i="11" s="1"/>
  <c r="J406" i="11" s="1"/>
  <c r="J418" i="11" s="1"/>
  <c r="J430" i="11" s="1"/>
  <c r="J442" i="11" s="1"/>
  <c r="J454" i="11" s="1"/>
  <c r="J466" i="11" s="1"/>
  <c r="J478" i="11" s="1"/>
  <c r="J490" i="11" s="1"/>
  <c r="J502" i="11" s="1"/>
  <c r="I22" i="11"/>
  <c r="I34" i="11" s="1"/>
  <c r="E22" i="11"/>
  <c r="J21" i="11"/>
  <c r="J33" i="11" s="1"/>
  <c r="J45" i="11" s="1"/>
  <c r="J57" i="11" s="1"/>
  <c r="J69" i="11" s="1"/>
  <c r="J81" i="11" s="1"/>
  <c r="J93" i="11" s="1"/>
  <c r="J105" i="11" s="1"/>
  <c r="J117" i="11" s="1"/>
  <c r="J129" i="11" s="1"/>
  <c r="J141" i="11" s="1"/>
  <c r="J153" i="11" s="1"/>
  <c r="J165" i="11" s="1"/>
  <c r="J177" i="11" s="1"/>
  <c r="J189" i="11" s="1"/>
  <c r="J201" i="11" s="1"/>
  <c r="J213" i="11" s="1"/>
  <c r="J225" i="11" s="1"/>
  <c r="J237" i="11" s="1"/>
  <c r="J249" i="11" s="1"/>
  <c r="J261" i="11" s="1"/>
  <c r="J273" i="11" s="1"/>
  <c r="J285" i="11" s="1"/>
  <c r="J297" i="11" s="1"/>
  <c r="J309" i="11" s="1"/>
  <c r="J321" i="11" s="1"/>
  <c r="J333" i="11" s="1"/>
  <c r="J345" i="11" s="1"/>
  <c r="J357" i="11" s="1"/>
  <c r="J369" i="11" s="1"/>
  <c r="J381" i="11" s="1"/>
  <c r="J393" i="11" s="1"/>
  <c r="J405" i="11" s="1"/>
  <c r="J417" i="11" s="1"/>
  <c r="J429" i="11" s="1"/>
  <c r="J441" i="11" s="1"/>
  <c r="J453" i="11" s="1"/>
  <c r="J465" i="11" s="1"/>
  <c r="J477" i="11" s="1"/>
  <c r="J489" i="11" s="1"/>
  <c r="J501" i="11" s="1"/>
  <c r="I21" i="11"/>
  <c r="E21" i="11" s="1"/>
  <c r="J20" i="11"/>
  <c r="J32" i="11" s="1"/>
  <c r="J44" i="11" s="1"/>
  <c r="J56" i="11" s="1"/>
  <c r="J68" i="11" s="1"/>
  <c r="J80" i="11" s="1"/>
  <c r="J92" i="11" s="1"/>
  <c r="J104" i="11" s="1"/>
  <c r="J116" i="11" s="1"/>
  <c r="J128" i="11" s="1"/>
  <c r="J140" i="11" s="1"/>
  <c r="J152" i="11" s="1"/>
  <c r="J164" i="11" s="1"/>
  <c r="J176" i="11" s="1"/>
  <c r="J188" i="11" s="1"/>
  <c r="J200" i="11" s="1"/>
  <c r="J212" i="11" s="1"/>
  <c r="J224" i="11" s="1"/>
  <c r="J236" i="11" s="1"/>
  <c r="J248" i="11" s="1"/>
  <c r="J260" i="11" s="1"/>
  <c r="J272" i="11" s="1"/>
  <c r="J284" i="11" s="1"/>
  <c r="J296" i="11" s="1"/>
  <c r="J308" i="11" s="1"/>
  <c r="J320" i="11" s="1"/>
  <c r="J332" i="11" s="1"/>
  <c r="J344" i="11" s="1"/>
  <c r="J356" i="11" s="1"/>
  <c r="J368" i="11" s="1"/>
  <c r="J380" i="11" s="1"/>
  <c r="J392" i="11" s="1"/>
  <c r="J404" i="11" s="1"/>
  <c r="J416" i="11" s="1"/>
  <c r="J428" i="11" s="1"/>
  <c r="J440" i="11" s="1"/>
  <c r="J452" i="11" s="1"/>
  <c r="J464" i="11" s="1"/>
  <c r="J476" i="11" s="1"/>
  <c r="J488" i="11" s="1"/>
  <c r="J500" i="11" s="1"/>
  <c r="I20" i="11"/>
  <c r="I32" i="11" s="1"/>
  <c r="J19" i="11"/>
  <c r="J31" i="11" s="1"/>
  <c r="J43" i="11" s="1"/>
  <c r="J55" i="11" s="1"/>
  <c r="J67" i="11" s="1"/>
  <c r="J79" i="11" s="1"/>
  <c r="J91" i="11" s="1"/>
  <c r="J103" i="11" s="1"/>
  <c r="J115" i="11" s="1"/>
  <c r="J127" i="11" s="1"/>
  <c r="J139" i="11" s="1"/>
  <c r="J151" i="11" s="1"/>
  <c r="J163" i="11" s="1"/>
  <c r="J175" i="11" s="1"/>
  <c r="J187" i="11" s="1"/>
  <c r="J199" i="11" s="1"/>
  <c r="J211" i="11" s="1"/>
  <c r="J223" i="11" s="1"/>
  <c r="J235" i="11" s="1"/>
  <c r="J247" i="11" s="1"/>
  <c r="J259" i="11" s="1"/>
  <c r="J271" i="11" s="1"/>
  <c r="J283" i="11" s="1"/>
  <c r="J295" i="11" s="1"/>
  <c r="J307" i="11" s="1"/>
  <c r="J319" i="11" s="1"/>
  <c r="J331" i="11" s="1"/>
  <c r="J343" i="11" s="1"/>
  <c r="J355" i="11" s="1"/>
  <c r="J367" i="11" s="1"/>
  <c r="J379" i="11" s="1"/>
  <c r="J391" i="11" s="1"/>
  <c r="J403" i="11" s="1"/>
  <c r="J415" i="11" s="1"/>
  <c r="J427" i="11" s="1"/>
  <c r="J439" i="11" s="1"/>
  <c r="J451" i="11" s="1"/>
  <c r="J463" i="11" s="1"/>
  <c r="J475" i="11" s="1"/>
  <c r="J487" i="11" s="1"/>
  <c r="J499" i="11" s="1"/>
  <c r="I19" i="11"/>
  <c r="E19" i="11" s="1"/>
  <c r="E18" i="11"/>
  <c r="D18" i="11"/>
  <c r="E17" i="11"/>
  <c r="D17" i="11"/>
  <c r="E16" i="11"/>
  <c r="D16" i="11"/>
  <c r="E15" i="11"/>
  <c r="D15" i="11"/>
  <c r="E14" i="11"/>
  <c r="D14" i="11"/>
  <c r="E13" i="11"/>
  <c r="D13" i="11"/>
  <c r="E12" i="11"/>
  <c r="D12" i="11"/>
  <c r="E11" i="11"/>
  <c r="D11" i="11"/>
  <c r="E10" i="11"/>
  <c r="D10" i="11"/>
  <c r="E9" i="11"/>
  <c r="D9" i="11"/>
  <c r="E8" i="11"/>
  <c r="D8" i="11"/>
  <c r="E7" i="11"/>
  <c r="D7" i="11"/>
  <c r="E20" i="11" l="1"/>
  <c r="E26" i="11"/>
  <c r="D24" i="11"/>
  <c r="E24" i="11"/>
  <c r="I37" i="11"/>
  <c r="I49" i="11" s="1"/>
  <c r="I61" i="11" s="1"/>
  <c r="I73" i="11" s="1"/>
  <c r="D73" i="11" s="1"/>
  <c r="D22" i="11"/>
  <c r="D30" i="11"/>
  <c r="E30" i="11"/>
  <c r="D20" i="11"/>
  <c r="D28" i="11"/>
  <c r="I54" i="11"/>
  <c r="E42" i="11"/>
  <c r="D42" i="11"/>
  <c r="I44" i="11"/>
  <c r="E32" i="11"/>
  <c r="D32" i="11"/>
  <c r="I52" i="11"/>
  <c r="E40" i="11"/>
  <c r="D40" i="11"/>
  <c r="I50" i="11"/>
  <c r="E38" i="11"/>
  <c r="D38" i="11"/>
  <c r="E36" i="11"/>
  <c r="D36" i="11"/>
  <c r="I48" i="11"/>
  <c r="I46" i="11"/>
  <c r="E34" i="11"/>
  <c r="D34" i="11"/>
  <c r="I33" i="11"/>
  <c r="I41" i="11"/>
  <c r="I31" i="11"/>
  <c r="I35" i="11"/>
  <c r="D19" i="11"/>
  <c r="D23" i="11"/>
  <c r="D27" i="11"/>
  <c r="I39" i="11"/>
  <c r="D21" i="11"/>
  <c r="D25" i="11"/>
  <c r="D29" i="11"/>
  <c r="E37" i="11"/>
  <c r="D37" i="11" l="1"/>
  <c r="E61" i="11"/>
  <c r="D49" i="11"/>
  <c r="E73" i="11"/>
  <c r="I85" i="11"/>
  <c r="I97" i="11" s="1"/>
  <c r="D61" i="11"/>
  <c r="E49" i="11"/>
  <c r="I51" i="11"/>
  <c r="E39" i="11"/>
  <c r="D39" i="11"/>
  <c r="D85" i="11"/>
  <c r="I58" i="11"/>
  <c r="E46" i="11"/>
  <c r="D46" i="11"/>
  <c r="D48" i="11"/>
  <c r="I60" i="11"/>
  <c r="E48" i="11"/>
  <c r="E52" i="11"/>
  <c r="D52" i="11"/>
  <c r="I64" i="11"/>
  <c r="I53" i="11"/>
  <c r="E41" i="11"/>
  <c r="D41" i="11"/>
  <c r="E44" i="11"/>
  <c r="D44" i="11"/>
  <c r="I56" i="11"/>
  <c r="I45" i="11"/>
  <c r="E33" i="11"/>
  <c r="D33" i="11"/>
  <c r="I47" i="11"/>
  <c r="E35" i="11"/>
  <c r="D35" i="11"/>
  <c r="E50" i="11"/>
  <c r="D50" i="11"/>
  <c r="I62" i="11"/>
  <c r="E31" i="11"/>
  <c r="D31" i="11"/>
  <c r="I43" i="11"/>
  <c r="I66" i="11"/>
  <c r="E54" i="11"/>
  <c r="D54" i="11"/>
  <c r="E85" i="11" l="1"/>
  <c r="D64" i="11"/>
  <c r="E64" i="11"/>
  <c r="I76" i="11"/>
  <c r="E58" i="11"/>
  <c r="I70" i="11"/>
  <c r="D58" i="11"/>
  <c r="I57" i="11"/>
  <c r="E45" i="11"/>
  <c r="D45" i="11"/>
  <c r="D56" i="11"/>
  <c r="E56" i="11"/>
  <c r="I68" i="11"/>
  <c r="I109" i="11"/>
  <c r="E97" i="11"/>
  <c r="D97" i="11"/>
  <c r="I65" i="11"/>
  <c r="E53" i="11"/>
  <c r="D53" i="11"/>
  <c r="E60" i="11"/>
  <c r="D60" i="11"/>
  <c r="I72" i="11"/>
  <c r="E66" i="11"/>
  <c r="I78" i="11"/>
  <c r="D66" i="11"/>
  <c r="I74" i="11"/>
  <c r="E62" i="11"/>
  <c r="D62" i="11"/>
  <c r="I55" i="11"/>
  <c r="E43" i="11"/>
  <c r="D43" i="11"/>
  <c r="I59" i="11"/>
  <c r="E47" i="11"/>
  <c r="D47" i="11"/>
  <c r="I63" i="11"/>
  <c r="D51" i="11"/>
  <c r="E51" i="11"/>
  <c r="I77" i="11" l="1"/>
  <c r="E65" i="11"/>
  <c r="D65" i="11"/>
  <c r="I71" i="11"/>
  <c r="D59" i="11"/>
  <c r="E59" i="11"/>
  <c r="E78" i="11"/>
  <c r="I90" i="11"/>
  <c r="D78" i="11"/>
  <c r="I69" i="11"/>
  <c r="E57" i="11"/>
  <c r="D57" i="11"/>
  <c r="E74" i="11"/>
  <c r="I86" i="11"/>
  <c r="D74" i="11"/>
  <c r="E109" i="11"/>
  <c r="D109" i="11"/>
  <c r="I121" i="11"/>
  <c r="I67" i="11"/>
  <c r="E55" i="11"/>
  <c r="D55" i="11"/>
  <c r="E68" i="11"/>
  <c r="D68" i="11"/>
  <c r="I80" i="11"/>
  <c r="E72" i="11"/>
  <c r="I84" i="11"/>
  <c r="D72" i="11"/>
  <c r="E76" i="11"/>
  <c r="D76" i="11"/>
  <c r="I88" i="11"/>
  <c r="E70" i="11"/>
  <c r="I82" i="11"/>
  <c r="D70" i="11"/>
  <c r="I75" i="11"/>
  <c r="E63" i="11"/>
  <c r="D63" i="11"/>
  <c r="E82" i="11" l="1"/>
  <c r="D82" i="11"/>
  <c r="I94" i="11"/>
  <c r="E80" i="11"/>
  <c r="I92" i="11"/>
  <c r="D80" i="11"/>
  <c r="E90" i="11"/>
  <c r="I102" i="11"/>
  <c r="D90" i="11"/>
  <c r="I83" i="11"/>
  <c r="E71" i="11"/>
  <c r="D71" i="11"/>
  <c r="E88" i="11"/>
  <c r="I100" i="11"/>
  <c r="D88" i="11"/>
  <c r="E86" i="11"/>
  <c r="D86" i="11"/>
  <c r="I98" i="11"/>
  <c r="I79" i="11"/>
  <c r="E67" i="11"/>
  <c r="D67" i="11"/>
  <c r="I87" i="11"/>
  <c r="E75" i="11"/>
  <c r="D75" i="11"/>
  <c r="E84" i="11"/>
  <c r="I96" i="11"/>
  <c r="D84" i="11"/>
  <c r="E121" i="11"/>
  <c r="I133" i="11"/>
  <c r="D121" i="11"/>
  <c r="I81" i="11"/>
  <c r="E69" i="11"/>
  <c r="D69" i="11"/>
  <c r="I89" i="11"/>
  <c r="E77" i="11"/>
  <c r="D77" i="11"/>
  <c r="I99" i="11" l="1"/>
  <c r="E87" i="11"/>
  <c r="D87" i="11"/>
  <c r="I93" i="11"/>
  <c r="E81" i="11"/>
  <c r="D81" i="11"/>
  <c r="E133" i="11"/>
  <c r="D133" i="11"/>
  <c r="I145" i="11"/>
  <c r="E92" i="11"/>
  <c r="D92" i="11"/>
  <c r="I104" i="11"/>
  <c r="I114" i="11"/>
  <c r="E102" i="11"/>
  <c r="D102" i="11"/>
  <c r="I112" i="11"/>
  <c r="E100" i="11"/>
  <c r="D100" i="11"/>
  <c r="I91" i="11"/>
  <c r="E79" i="11"/>
  <c r="D79" i="11"/>
  <c r="E94" i="11"/>
  <c r="I106" i="11"/>
  <c r="D94" i="11"/>
  <c r="I101" i="11"/>
  <c r="E89" i="11"/>
  <c r="D89" i="11"/>
  <c r="E96" i="11"/>
  <c r="I108" i="11"/>
  <c r="D96" i="11"/>
  <c r="I110" i="11"/>
  <c r="E98" i="11"/>
  <c r="D98" i="11"/>
  <c r="I95" i="11"/>
  <c r="E83" i="11"/>
  <c r="D83" i="11"/>
  <c r="E145" i="11" l="1"/>
  <c r="I157" i="11"/>
  <c r="D145" i="11"/>
  <c r="I124" i="11"/>
  <c r="E112" i="11"/>
  <c r="D112" i="11"/>
  <c r="I122" i="11"/>
  <c r="D110" i="11"/>
  <c r="E110" i="11"/>
  <c r="I118" i="11"/>
  <c r="E106" i="11"/>
  <c r="D106" i="11"/>
  <c r="I107" i="11"/>
  <c r="E95" i="11"/>
  <c r="D95" i="11"/>
  <c r="E101" i="11"/>
  <c r="D101" i="11"/>
  <c r="I113" i="11"/>
  <c r="E99" i="11"/>
  <c r="I111" i="11"/>
  <c r="D99" i="11"/>
  <c r="I120" i="11"/>
  <c r="E108" i="11"/>
  <c r="D108" i="11"/>
  <c r="I126" i="11"/>
  <c r="E114" i="11"/>
  <c r="D114" i="11"/>
  <c r="I116" i="11"/>
  <c r="E104" i="11"/>
  <c r="D104" i="11"/>
  <c r="I105" i="11"/>
  <c r="E93" i="11"/>
  <c r="D93" i="11"/>
  <c r="I103" i="11"/>
  <c r="E91" i="11"/>
  <c r="D91" i="11"/>
  <c r="I130" i="11" l="1"/>
  <c r="E118" i="11"/>
  <c r="D118" i="11"/>
  <c r="I117" i="11"/>
  <c r="E105" i="11"/>
  <c r="D105" i="11"/>
  <c r="I134" i="11"/>
  <c r="E122" i="11"/>
  <c r="D122" i="11"/>
  <c r="E103" i="11"/>
  <c r="D103" i="11"/>
  <c r="I115" i="11"/>
  <c r="I132" i="11"/>
  <c r="E120" i="11"/>
  <c r="D120" i="11"/>
  <c r="E113" i="11"/>
  <c r="I125" i="11"/>
  <c r="D113" i="11"/>
  <c r="I169" i="11"/>
  <c r="D157" i="11"/>
  <c r="E157" i="11"/>
  <c r="E107" i="11"/>
  <c r="I119" i="11"/>
  <c r="D107" i="11"/>
  <c r="I128" i="11"/>
  <c r="D116" i="11"/>
  <c r="E116" i="11"/>
  <c r="E111" i="11"/>
  <c r="D111" i="11"/>
  <c r="I123" i="11"/>
  <c r="I136" i="11"/>
  <c r="D124" i="11"/>
  <c r="E124" i="11"/>
  <c r="I138" i="11"/>
  <c r="E126" i="11"/>
  <c r="D126" i="11"/>
  <c r="I140" i="11" l="1"/>
  <c r="E128" i="11"/>
  <c r="D128" i="11"/>
  <c r="I146" i="11"/>
  <c r="E134" i="11"/>
  <c r="D134" i="11"/>
  <c r="I142" i="11"/>
  <c r="E130" i="11"/>
  <c r="D130" i="11"/>
  <c r="D123" i="11"/>
  <c r="I135" i="11"/>
  <c r="E123" i="11"/>
  <c r="I148" i="11"/>
  <c r="E136" i="11"/>
  <c r="D136" i="11"/>
  <c r="I144" i="11"/>
  <c r="D132" i="11"/>
  <c r="E132" i="11"/>
  <c r="E125" i="11"/>
  <c r="D125" i="11"/>
  <c r="I137" i="11"/>
  <c r="E119" i="11"/>
  <c r="D119" i="11"/>
  <c r="I131" i="11"/>
  <c r="D115" i="11"/>
  <c r="I127" i="11"/>
  <c r="E115" i="11"/>
  <c r="E117" i="11"/>
  <c r="D117" i="11"/>
  <c r="I129" i="11"/>
  <c r="D169" i="11"/>
  <c r="I181" i="11"/>
  <c r="E169" i="11"/>
  <c r="I150" i="11"/>
  <c r="E138" i="11"/>
  <c r="D138" i="11"/>
  <c r="E135" i="11" l="1"/>
  <c r="D135" i="11"/>
  <c r="I147" i="11"/>
  <c r="I162" i="11"/>
  <c r="E150" i="11"/>
  <c r="D150" i="11"/>
  <c r="E127" i="11"/>
  <c r="D127" i="11"/>
  <c r="I139" i="11"/>
  <c r="I152" i="11"/>
  <c r="D140" i="11"/>
  <c r="E140" i="11"/>
  <c r="E181" i="11"/>
  <c r="I193" i="11"/>
  <c r="D181" i="11"/>
  <c r="D131" i="11"/>
  <c r="I143" i="11"/>
  <c r="E131" i="11"/>
  <c r="I156" i="11"/>
  <c r="E144" i="11"/>
  <c r="D144" i="11"/>
  <c r="I154" i="11"/>
  <c r="E142" i="11"/>
  <c r="D142" i="11"/>
  <c r="E129" i="11"/>
  <c r="I141" i="11"/>
  <c r="D129" i="11"/>
  <c r="E137" i="11"/>
  <c r="I149" i="11"/>
  <c r="D137" i="11"/>
  <c r="I160" i="11"/>
  <c r="D148" i="11"/>
  <c r="E148" i="11"/>
  <c r="I158" i="11"/>
  <c r="E146" i="11"/>
  <c r="D146" i="11"/>
  <c r="I168" i="11" l="1"/>
  <c r="D156" i="11"/>
  <c r="E156" i="11"/>
  <c r="D147" i="11"/>
  <c r="I159" i="11"/>
  <c r="E147" i="11"/>
  <c r="I153" i="11"/>
  <c r="E141" i="11"/>
  <c r="D141" i="11"/>
  <c r="I164" i="11"/>
  <c r="D152" i="11"/>
  <c r="E152" i="11"/>
  <c r="I172" i="11"/>
  <c r="D160" i="11"/>
  <c r="E160" i="11"/>
  <c r="I166" i="11"/>
  <c r="D154" i="11"/>
  <c r="E154" i="11"/>
  <c r="E193" i="11"/>
  <c r="I205" i="11"/>
  <c r="D193" i="11"/>
  <c r="I161" i="11"/>
  <c r="E149" i="11"/>
  <c r="D149" i="11"/>
  <c r="I174" i="11"/>
  <c r="D162" i="11"/>
  <c r="E162" i="11"/>
  <c r="I170" i="11"/>
  <c r="D158" i="11"/>
  <c r="E158" i="11"/>
  <c r="I155" i="11"/>
  <c r="E143" i="11"/>
  <c r="D143" i="11"/>
  <c r="D139" i="11"/>
  <c r="I151" i="11"/>
  <c r="E139" i="11"/>
  <c r="E151" i="11" l="1"/>
  <c r="D151" i="11"/>
  <c r="I163" i="11"/>
  <c r="I186" i="11"/>
  <c r="D174" i="11"/>
  <c r="E174" i="11"/>
  <c r="I180" i="11"/>
  <c r="D168" i="11"/>
  <c r="E168" i="11"/>
  <c r="I178" i="11"/>
  <c r="D166" i="11"/>
  <c r="E166" i="11"/>
  <c r="E155" i="11"/>
  <c r="I167" i="11"/>
  <c r="D155" i="11"/>
  <c r="I165" i="11"/>
  <c r="E153" i="11"/>
  <c r="D153" i="11"/>
  <c r="E161" i="11"/>
  <c r="I173" i="11"/>
  <c r="D161" i="11"/>
  <c r="I184" i="11"/>
  <c r="D172" i="11"/>
  <c r="E172" i="11"/>
  <c r="I171" i="11"/>
  <c r="D159" i="11"/>
  <c r="E159" i="11"/>
  <c r="I176" i="11"/>
  <c r="D164" i="11"/>
  <c r="E164" i="11"/>
  <c r="I182" i="11"/>
  <c r="D170" i="11"/>
  <c r="E170" i="11"/>
  <c r="I217" i="11"/>
  <c r="D205" i="11"/>
  <c r="E205" i="11"/>
  <c r="E165" i="11" l="1"/>
  <c r="I177" i="11"/>
  <c r="D165" i="11"/>
  <c r="I229" i="11"/>
  <c r="E217" i="11"/>
  <c r="D217" i="11"/>
  <c r="I196" i="11"/>
  <c r="D184" i="11"/>
  <c r="E184" i="11"/>
  <c r="E167" i="11"/>
  <c r="D167" i="11"/>
  <c r="I179" i="11"/>
  <c r="I190" i="11"/>
  <c r="D178" i="11"/>
  <c r="E178" i="11"/>
  <c r="I194" i="11"/>
  <c r="D182" i="11"/>
  <c r="E182" i="11"/>
  <c r="I188" i="11"/>
  <c r="D176" i="11"/>
  <c r="E176" i="11"/>
  <c r="I185" i="11"/>
  <c r="D173" i="11"/>
  <c r="E173" i="11"/>
  <c r="I198" i="11"/>
  <c r="D186" i="11"/>
  <c r="E186" i="11"/>
  <c r="I192" i="11"/>
  <c r="D180" i="11"/>
  <c r="E180" i="11"/>
  <c r="E163" i="11"/>
  <c r="I175" i="11"/>
  <c r="D163" i="11"/>
  <c r="E171" i="11"/>
  <c r="I183" i="11"/>
  <c r="D171" i="11"/>
  <c r="E177" i="11" l="1"/>
  <c r="I189" i="11"/>
  <c r="D177" i="11"/>
  <c r="I187" i="11"/>
  <c r="D175" i="11"/>
  <c r="E175" i="11"/>
  <c r="I206" i="11"/>
  <c r="D194" i="11"/>
  <c r="E194" i="11"/>
  <c r="I208" i="11"/>
  <c r="D196" i="11"/>
  <c r="E196" i="11"/>
  <c r="E185" i="11"/>
  <c r="D185" i="11"/>
  <c r="I197" i="11"/>
  <c r="E183" i="11"/>
  <c r="D183" i="11"/>
  <c r="I195" i="11"/>
  <c r="I202" i="11"/>
  <c r="D190" i="11"/>
  <c r="E190" i="11"/>
  <c r="I204" i="11"/>
  <c r="D192" i="11"/>
  <c r="E192" i="11"/>
  <c r="E179" i="11"/>
  <c r="I191" i="11"/>
  <c r="D179" i="11"/>
  <c r="E229" i="11"/>
  <c r="I241" i="11"/>
  <c r="D229" i="11"/>
  <c r="I200" i="11"/>
  <c r="D188" i="11"/>
  <c r="E188" i="11"/>
  <c r="I210" i="11"/>
  <c r="D198" i="11"/>
  <c r="E198" i="11"/>
  <c r="I214" i="11" l="1"/>
  <c r="D202" i="11"/>
  <c r="E202" i="11"/>
  <c r="I222" i="11"/>
  <c r="D210" i="11"/>
  <c r="E210" i="11"/>
  <c r="I203" i="11"/>
  <c r="D191" i="11"/>
  <c r="E191" i="11"/>
  <c r="I220" i="11"/>
  <c r="D208" i="11"/>
  <c r="E208" i="11"/>
  <c r="I201" i="11"/>
  <c r="D189" i="11"/>
  <c r="E189" i="11"/>
  <c r="I212" i="11"/>
  <c r="D200" i="11"/>
  <c r="E200" i="11"/>
  <c r="E197" i="11"/>
  <c r="I209" i="11"/>
  <c r="D197" i="11"/>
  <c r="I218" i="11"/>
  <c r="D206" i="11"/>
  <c r="E206" i="11"/>
  <c r="I216" i="11"/>
  <c r="D204" i="11"/>
  <c r="E204" i="11"/>
  <c r="E241" i="11"/>
  <c r="I253" i="11"/>
  <c r="D241" i="11"/>
  <c r="E187" i="11"/>
  <c r="I199" i="11"/>
  <c r="D187" i="11"/>
  <c r="E195" i="11"/>
  <c r="D195" i="11"/>
  <c r="I207" i="11"/>
  <c r="I232" i="11" l="1"/>
  <c r="D220" i="11"/>
  <c r="E220" i="11"/>
  <c r="I228" i="11"/>
  <c r="D216" i="11"/>
  <c r="E216" i="11"/>
  <c r="I226" i="11"/>
  <c r="D214" i="11"/>
  <c r="E214" i="11"/>
  <c r="E199" i="11"/>
  <c r="I211" i="11"/>
  <c r="D199" i="11"/>
  <c r="I224" i="11"/>
  <c r="D212" i="11"/>
  <c r="E212" i="11"/>
  <c r="E203" i="11"/>
  <c r="I215" i="11"/>
  <c r="D203" i="11"/>
  <c r="I230" i="11"/>
  <c r="D218" i="11"/>
  <c r="E218" i="11"/>
  <c r="I265" i="11"/>
  <c r="D253" i="11"/>
  <c r="E253" i="11"/>
  <c r="E201" i="11"/>
  <c r="D201" i="11"/>
  <c r="I213" i="11"/>
  <c r="I219" i="11"/>
  <c r="D207" i="11"/>
  <c r="E207" i="11"/>
  <c r="E209" i="11"/>
  <c r="I221" i="11"/>
  <c r="D209" i="11"/>
  <c r="I234" i="11"/>
  <c r="D222" i="11"/>
  <c r="E222" i="11"/>
  <c r="E215" i="11" l="1"/>
  <c r="I227" i="11"/>
  <c r="D215" i="11"/>
  <c r="I244" i="11"/>
  <c r="D232" i="11"/>
  <c r="E232" i="11"/>
  <c r="I233" i="11"/>
  <c r="D221" i="11"/>
  <c r="E221" i="11"/>
  <c r="I238" i="11"/>
  <c r="D226" i="11"/>
  <c r="E226" i="11"/>
  <c r="I277" i="11"/>
  <c r="E265" i="11"/>
  <c r="D265" i="11"/>
  <c r="I236" i="11"/>
  <c r="D224" i="11"/>
  <c r="E224" i="11"/>
  <c r="E219" i="11"/>
  <c r="I231" i="11"/>
  <c r="D219" i="11"/>
  <c r="I240" i="11"/>
  <c r="D228" i="11"/>
  <c r="E228" i="11"/>
  <c r="E213" i="11"/>
  <c r="I225" i="11"/>
  <c r="D213" i="11"/>
  <c r="I242" i="11"/>
  <c r="D230" i="11"/>
  <c r="E230" i="11"/>
  <c r="E211" i="11"/>
  <c r="D211" i="11"/>
  <c r="I223" i="11"/>
  <c r="I246" i="11"/>
  <c r="D234" i="11"/>
  <c r="E234" i="11"/>
  <c r="I258" i="11" l="1"/>
  <c r="D246" i="11"/>
  <c r="E246" i="11"/>
  <c r="E225" i="11"/>
  <c r="I237" i="11"/>
  <c r="D225" i="11"/>
  <c r="I250" i="11"/>
  <c r="D238" i="11"/>
  <c r="E238" i="11"/>
  <c r="E227" i="11"/>
  <c r="D227" i="11"/>
  <c r="I239" i="11"/>
  <c r="I235" i="11"/>
  <c r="D223" i="11"/>
  <c r="E223" i="11"/>
  <c r="I248" i="11"/>
  <c r="D236" i="11"/>
  <c r="E236" i="11"/>
  <c r="I245" i="11"/>
  <c r="E233" i="11"/>
  <c r="D233" i="11"/>
  <c r="I252" i="11"/>
  <c r="D240" i="11"/>
  <c r="E240" i="11"/>
  <c r="E277" i="11"/>
  <c r="I289" i="11"/>
  <c r="D277" i="11"/>
  <c r="I254" i="11"/>
  <c r="D242" i="11"/>
  <c r="E242" i="11"/>
  <c r="E231" i="11"/>
  <c r="I243" i="11"/>
  <c r="D231" i="11"/>
  <c r="I256" i="11"/>
  <c r="D244" i="11"/>
  <c r="E244" i="11"/>
  <c r="E245" i="11" l="1"/>
  <c r="I257" i="11"/>
  <c r="D245" i="11"/>
  <c r="I268" i="11"/>
  <c r="D256" i="11"/>
  <c r="E256" i="11"/>
  <c r="I301" i="11"/>
  <c r="D289" i="11"/>
  <c r="E289" i="11"/>
  <c r="I270" i="11"/>
  <c r="D258" i="11"/>
  <c r="E258" i="11"/>
  <c r="E243" i="11"/>
  <c r="D243" i="11"/>
  <c r="I255" i="11"/>
  <c r="I260" i="11"/>
  <c r="D248" i="11"/>
  <c r="E248" i="11"/>
  <c r="I262" i="11"/>
  <c r="D250" i="11"/>
  <c r="E250" i="11"/>
  <c r="I264" i="11"/>
  <c r="D252" i="11"/>
  <c r="E252" i="11"/>
  <c r="E235" i="11"/>
  <c r="I247" i="11"/>
  <c r="D235" i="11"/>
  <c r="I249" i="11"/>
  <c r="D237" i="11"/>
  <c r="E237" i="11"/>
  <c r="I266" i="11"/>
  <c r="D254" i="11"/>
  <c r="E254" i="11"/>
  <c r="I251" i="11"/>
  <c r="D239" i="11"/>
  <c r="E239" i="11"/>
  <c r="I282" i="11" l="1"/>
  <c r="D270" i="11"/>
  <c r="E270" i="11"/>
  <c r="E257" i="11"/>
  <c r="I269" i="11"/>
  <c r="D257" i="11"/>
  <c r="I272" i="11"/>
  <c r="D260" i="11"/>
  <c r="E260" i="11"/>
  <c r="E251" i="11"/>
  <c r="I263" i="11"/>
  <c r="D251" i="11"/>
  <c r="I278" i="11"/>
  <c r="D266" i="11"/>
  <c r="E266" i="11"/>
  <c r="I267" i="11"/>
  <c r="D255" i="11"/>
  <c r="E255" i="11"/>
  <c r="I313" i="11"/>
  <c r="D301" i="11"/>
  <c r="E301" i="11"/>
  <c r="I274" i="11"/>
  <c r="D262" i="11"/>
  <c r="E262" i="11"/>
  <c r="E247" i="11"/>
  <c r="I259" i="11"/>
  <c r="D247" i="11"/>
  <c r="I276" i="11"/>
  <c r="D264" i="11"/>
  <c r="E264" i="11"/>
  <c r="I261" i="11"/>
  <c r="E249" i="11"/>
  <c r="D249" i="11"/>
  <c r="I280" i="11"/>
  <c r="D268" i="11"/>
  <c r="E268" i="11"/>
  <c r="I279" i="11" l="1"/>
  <c r="E267" i="11"/>
  <c r="D267" i="11"/>
  <c r="I284" i="11"/>
  <c r="D272" i="11"/>
  <c r="E272" i="11"/>
  <c r="I286" i="11"/>
  <c r="D274" i="11"/>
  <c r="E274" i="11"/>
  <c r="E278" i="11"/>
  <c r="D278" i="11"/>
  <c r="I290" i="11"/>
  <c r="D269" i="11"/>
  <c r="I281" i="11"/>
  <c r="E269" i="11"/>
  <c r="I288" i="11"/>
  <c r="D276" i="11"/>
  <c r="E276" i="11"/>
  <c r="E261" i="11"/>
  <c r="I273" i="11"/>
  <c r="D261" i="11"/>
  <c r="I325" i="11"/>
  <c r="D313" i="11"/>
  <c r="E313" i="11"/>
  <c r="E263" i="11"/>
  <c r="I275" i="11"/>
  <c r="D263" i="11"/>
  <c r="E280" i="11"/>
  <c r="D280" i="11"/>
  <c r="I292" i="11"/>
  <c r="E259" i="11"/>
  <c r="I271" i="11"/>
  <c r="D259" i="11"/>
  <c r="I294" i="11"/>
  <c r="E282" i="11"/>
  <c r="D282" i="11"/>
  <c r="I283" i="11" l="1"/>
  <c r="E271" i="11"/>
  <c r="D271" i="11"/>
  <c r="E288" i="11"/>
  <c r="I300" i="11"/>
  <c r="D288" i="11"/>
  <c r="E286" i="11"/>
  <c r="D286" i="11"/>
  <c r="I298" i="11"/>
  <c r="E292" i="11"/>
  <c r="I304" i="11"/>
  <c r="D292" i="11"/>
  <c r="E281" i="11"/>
  <c r="I293" i="11"/>
  <c r="D281" i="11"/>
  <c r="E273" i="11"/>
  <c r="D273" i="11"/>
  <c r="I285" i="11"/>
  <c r="E290" i="11"/>
  <c r="D290" i="11"/>
  <c r="I302" i="11"/>
  <c r="E284" i="11"/>
  <c r="I296" i="11"/>
  <c r="D284" i="11"/>
  <c r="I337" i="11"/>
  <c r="E325" i="11"/>
  <c r="D325" i="11"/>
  <c r="E294" i="11"/>
  <c r="D294" i="11"/>
  <c r="I306" i="11"/>
  <c r="I287" i="11"/>
  <c r="E275" i="11"/>
  <c r="D275" i="11"/>
  <c r="E279" i="11"/>
  <c r="I291" i="11"/>
  <c r="D279" i="11"/>
  <c r="E298" i="11" l="1"/>
  <c r="I310" i="11"/>
  <c r="D298" i="11"/>
  <c r="I303" i="11"/>
  <c r="D291" i="11"/>
  <c r="E291" i="11"/>
  <c r="I349" i="11"/>
  <c r="E337" i="11"/>
  <c r="D337" i="11"/>
  <c r="I295" i="11"/>
  <c r="E283" i="11"/>
  <c r="D283" i="11"/>
  <c r="I299" i="11"/>
  <c r="D287" i="11"/>
  <c r="E287" i="11"/>
  <c r="E296" i="11"/>
  <c r="I308" i="11"/>
  <c r="D296" i="11"/>
  <c r="I316" i="11"/>
  <c r="E304" i="11"/>
  <c r="D304" i="11"/>
  <c r="I318" i="11"/>
  <c r="E306" i="11"/>
  <c r="D306" i="11"/>
  <c r="E300" i="11"/>
  <c r="I312" i="11"/>
  <c r="D300" i="11"/>
  <c r="I297" i="11"/>
  <c r="E285" i="11"/>
  <c r="D285" i="11"/>
  <c r="I305" i="11"/>
  <c r="D293" i="11"/>
  <c r="E293" i="11"/>
  <c r="E302" i="11"/>
  <c r="I314" i="11"/>
  <c r="D302" i="11"/>
  <c r="I326" i="11" l="1"/>
  <c r="E314" i="11"/>
  <c r="D314" i="11"/>
  <c r="I307" i="11"/>
  <c r="D295" i="11"/>
  <c r="E295" i="11"/>
  <c r="I320" i="11"/>
  <c r="E308" i="11"/>
  <c r="D308" i="11"/>
  <c r="I317" i="11"/>
  <c r="D305" i="11"/>
  <c r="E305" i="11"/>
  <c r="E349" i="11"/>
  <c r="D349" i="11"/>
  <c r="I361" i="11"/>
  <c r="I324" i="11"/>
  <c r="E312" i="11"/>
  <c r="D312" i="11"/>
  <c r="I311" i="11"/>
  <c r="D299" i="11"/>
  <c r="E299" i="11"/>
  <c r="I322" i="11"/>
  <c r="E310" i="11"/>
  <c r="D310" i="11"/>
  <c r="I330" i="11"/>
  <c r="E318" i="11"/>
  <c r="D318" i="11"/>
  <c r="I309" i="11"/>
  <c r="D297" i="11"/>
  <c r="E297" i="11"/>
  <c r="I315" i="11"/>
  <c r="D303" i="11"/>
  <c r="E303" i="11"/>
  <c r="I328" i="11"/>
  <c r="E316" i="11"/>
  <c r="D316" i="11"/>
  <c r="I336" i="11" l="1"/>
  <c r="E324" i="11"/>
  <c r="D324" i="11"/>
  <c r="I327" i="11"/>
  <c r="D315" i="11"/>
  <c r="E315" i="11"/>
  <c r="E361" i="11"/>
  <c r="D361" i="11"/>
  <c r="I373" i="11"/>
  <c r="I332" i="11"/>
  <c r="E320" i="11"/>
  <c r="D320" i="11"/>
  <c r="I342" i="11"/>
  <c r="E330" i="11"/>
  <c r="D330" i="11"/>
  <c r="I319" i="11"/>
  <c r="D307" i="11"/>
  <c r="E307" i="11"/>
  <c r="I334" i="11"/>
  <c r="E322" i="11"/>
  <c r="D322" i="11"/>
  <c r="I321" i="11"/>
  <c r="D309" i="11"/>
  <c r="E309" i="11"/>
  <c r="I323" i="11"/>
  <c r="D311" i="11"/>
  <c r="E311" i="11"/>
  <c r="I338" i="11"/>
  <c r="E326" i="11"/>
  <c r="D326" i="11"/>
  <c r="I340" i="11"/>
  <c r="E328" i="11"/>
  <c r="D328" i="11"/>
  <c r="I329" i="11"/>
  <c r="D317" i="11"/>
  <c r="E317" i="11"/>
  <c r="I331" i="11" l="1"/>
  <c r="E319" i="11"/>
  <c r="D319" i="11"/>
  <c r="I352" i="11"/>
  <c r="E340" i="11"/>
  <c r="D340" i="11"/>
  <c r="I354" i="11"/>
  <c r="D342" i="11"/>
  <c r="E342" i="11"/>
  <c r="I335" i="11"/>
  <c r="E323" i="11"/>
  <c r="D323" i="11"/>
  <c r="E338" i="11"/>
  <c r="D338" i="11"/>
  <c r="I350" i="11"/>
  <c r="I339" i="11"/>
  <c r="E327" i="11"/>
  <c r="D327" i="11"/>
  <c r="E334" i="11"/>
  <c r="D334" i="11"/>
  <c r="I346" i="11"/>
  <c r="I333" i="11"/>
  <c r="E321" i="11"/>
  <c r="D321" i="11"/>
  <c r="I341" i="11"/>
  <c r="E329" i="11"/>
  <c r="D329" i="11"/>
  <c r="E332" i="11"/>
  <c r="I344" i="11"/>
  <c r="D332" i="11"/>
  <c r="E373" i="11"/>
  <c r="D373" i="11"/>
  <c r="I385" i="11"/>
  <c r="E336" i="11"/>
  <c r="D336" i="11"/>
  <c r="I348" i="11"/>
  <c r="I366" i="11" l="1"/>
  <c r="D354" i="11"/>
  <c r="E354" i="11"/>
  <c r="I358" i="11"/>
  <c r="D346" i="11"/>
  <c r="E346" i="11"/>
  <c r="I360" i="11"/>
  <c r="D348" i="11"/>
  <c r="E348" i="11"/>
  <c r="I364" i="11"/>
  <c r="D352" i="11"/>
  <c r="E352" i="11"/>
  <c r="I351" i="11"/>
  <c r="E339" i="11"/>
  <c r="D339" i="11"/>
  <c r="E333" i="11"/>
  <c r="I345" i="11"/>
  <c r="D333" i="11"/>
  <c r="I356" i="11"/>
  <c r="D344" i="11"/>
  <c r="E344" i="11"/>
  <c r="I362" i="11"/>
  <c r="D350" i="11"/>
  <c r="E350" i="11"/>
  <c r="E335" i="11"/>
  <c r="D335" i="11"/>
  <c r="I347" i="11"/>
  <c r="E385" i="11"/>
  <c r="D385" i="11"/>
  <c r="I397" i="11"/>
  <c r="I353" i="11"/>
  <c r="E341" i="11"/>
  <c r="D341" i="11"/>
  <c r="I343" i="11"/>
  <c r="E331" i="11"/>
  <c r="D331" i="11"/>
  <c r="E353" i="11" l="1"/>
  <c r="D353" i="11"/>
  <c r="I365" i="11"/>
  <c r="I372" i="11"/>
  <c r="D360" i="11"/>
  <c r="E360" i="11"/>
  <c r="I374" i="11"/>
  <c r="D362" i="11"/>
  <c r="E362" i="11"/>
  <c r="I370" i="11"/>
  <c r="D358" i="11"/>
  <c r="E358" i="11"/>
  <c r="E397" i="11"/>
  <c r="D397" i="11"/>
  <c r="I409" i="11"/>
  <c r="E347" i="11"/>
  <c r="I359" i="11"/>
  <c r="D347" i="11"/>
  <c r="I368" i="11"/>
  <c r="D356" i="11"/>
  <c r="E356" i="11"/>
  <c r="E351" i="11"/>
  <c r="D351" i="11"/>
  <c r="I363" i="11"/>
  <c r="I355" i="11"/>
  <c r="E343" i="11"/>
  <c r="D343" i="11"/>
  <c r="I376" i="11"/>
  <c r="D364" i="11"/>
  <c r="E364" i="11"/>
  <c r="D345" i="11"/>
  <c r="I357" i="11"/>
  <c r="E345" i="11"/>
  <c r="I378" i="11"/>
  <c r="D366" i="11"/>
  <c r="E366" i="11"/>
  <c r="E357" i="11" l="1"/>
  <c r="D357" i="11"/>
  <c r="I369" i="11"/>
  <c r="I375" i="11"/>
  <c r="E363" i="11"/>
  <c r="D363" i="11"/>
  <c r="I386" i="11"/>
  <c r="D374" i="11"/>
  <c r="E374" i="11"/>
  <c r="E359" i="11"/>
  <c r="D359" i="11"/>
  <c r="I371" i="11"/>
  <c r="I384" i="11"/>
  <c r="D372" i="11"/>
  <c r="E372" i="11"/>
  <c r="I380" i="11"/>
  <c r="D368" i="11"/>
  <c r="E368" i="11"/>
  <c r="E365" i="11"/>
  <c r="D365" i="11"/>
  <c r="I377" i="11"/>
  <c r="I367" i="11"/>
  <c r="E355" i="11"/>
  <c r="D355" i="11"/>
  <c r="I421" i="11"/>
  <c r="E409" i="11"/>
  <c r="D409" i="11"/>
  <c r="I388" i="11"/>
  <c r="D376" i="11"/>
  <c r="E376" i="11"/>
  <c r="I390" i="11"/>
  <c r="D378" i="11"/>
  <c r="E378" i="11"/>
  <c r="I382" i="11"/>
  <c r="D370" i="11"/>
  <c r="E370" i="11"/>
  <c r="I402" i="11" l="1"/>
  <c r="D390" i="11"/>
  <c r="E390" i="11"/>
  <c r="E377" i="11"/>
  <c r="D377" i="11"/>
  <c r="I389" i="11"/>
  <c r="E421" i="11"/>
  <c r="D421" i="11"/>
  <c r="I433" i="11"/>
  <c r="E367" i="11"/>
  <c r="D367" i="11"/>
  <c r="I379" i="11"/>
  <c r="I400" i="11"/>
  <c r="D388" i="11"/>
  <c r="E388" i="11"/>
  <c r="I383" i="11"/>
  <c r="E371" i="11"/>
  <c r="D371" i="11"/>
  <c r="E375" i="11"/>
  <c r="D375" i="11"/>
  <c r="I387" i="11"/>
  <c r="I392" i="11"/>
  <c r="D380" i="11"/>
  <c r="E380" i="11"/>
  <c r="I398" i="11"/>
  <c r="D386" i="11"/>
  <c r="E386" i="11"/>
  <c r="I396" i="11"/>
  <c r="D384" i="11"/>
  <c r="E384" i="11"/>
  <c r="E369" i="11"/>
  <c r="D369" i="11"/>
  <c r="I381" i="11"/>
  <c r="I394" i="11"/>
  <c r="D382" i="11"/>
  <c r="E382" i="11"/>
  <c r="E433" i="11" l="1"/>
  <c r="I445" i="11"/>
  <c r="D433" i="11"/>
  <c r="E383" i="11"/>
  <c r="D383" i="11"/>
  <c r="I395" i="11"/>
  <c r="I399" i="11"/>
  <c r="E387" i="11"/>
  <c r="D387" i="11"/>
  <c r="I412" i="11"/>
  <c r="D400" i="11"/>
  <c r="E400" i="11"/>
  <c r="E381" i="11"/>
  <c r="D381" i="11"/>
  <c r="I393" i="11"/>
  <c r="I404" i="11"/>
  <c r="D392" i="11"/>
  <c r="E392" i="11"/>
  <c r="I391" i="11"/>
  <c r="E379" i="11"/>
  <c r="D379" i="11"/>
  <c r="I414" i="11"/>
  <c r="D402" i="11"/>
  <c r="E402" i="11"/>
  <c r="E389" i="11"/>
  <c r="D389" i="11"/>
  <c r="I401" i="11"/>
  <c r="I410" i="11"/>
  <c r="D398" i="11"/>
  <c r="E398" i="11"/>
  <c r="I408" i="11"/>
  <c r="D396" i="11"/>
  <c r="E396" i="11"/>
  <c r="I406" i="11"/>
  <c r="D394" i="11"/>
  <c r="E394" i="11"/>
  <c r="I418" i="11" l="1"/>
  <c r="D406" i="11"/>
  <c r="E406" i="11"/>
  <c r="I416" i="11"/>
  <c r="D404" i="11"/>
  <c r="E404" i="11"/>
  <c r="I420" i="11"/>
  <c r="D408" i="11"/>
  <c r="E408" i="11"/>
  <c r="E393" i="11"/>
  <c r="D393" i="11"/>
  <c r="I405" i="11"/>
  <c r="E399" i="11"/>
  <c r="D399" i="11"/>
  <c r="I411" i="11"/>
  <c r="I407" i="11"/>
  <c r="E395" i="11"/>
  <c r="D395" i="11"/>
  <c r="I422" i="11"/>
  <c r="D410" i="11"/>
  <c r="E410" i="11"/>
  <c r="I426" i="11"/>
  <c r="D414" i="11"/>
  <c r="E414" i="11"/>
  <c r="I413" i="11"/>
  <c r="E401" i="11"/>
  <c r="D401" i="11"/>
  <c r="E391" i="11"/>
  <c r="D391" i="11"/>
  <c r="I403" i="11"/>
  <c r="I424" i="11"/>
  <c r="D412" i="11"/>
  <c r="E412" i="11"/>
  <c r="E445" i="11"/>
  <c r="D445" i="11"/>
  <c r="I457" i="11"/>
  <c r="I419" i="11" l="1"/>
  <c r="E407" i="11"/>
  <c r="D407" i="11"/>
  <c r="E413" i="11"/>
  <c r="D413" i="11"/>
  <c r="I425" i="11"/>
  <c r="I436" i="11"/>
  <c r="D424" i="11"/>
  <c r="E424" i="11"/>
  <c r="E411" i="11"/>
  <c r="D411" i="11"/>
  <c r="I423" i="11"/>
  <c r="I432" i="11"/>
  <c r="D420" i="11"/>
  <c r="E420" i="11"/>
  <c r="I438" i="11"/>
  <c r="D426" i="11"/>
  <c r="E426" i="11"/>
  <c r="E457" i="11"/>
  <c r="D457" i="11"/>
  <c r="I469" i="11"/>
  <c r="E405" i="11"/>
  <c r="D405" i="11"/>
  <c r="I417" i="11"/>
  <c r="I428" i="11"/>
  <c r="D416" i="11"/>
  <c r="E416" i="11"/>
  <c r="I415" i="11"/>
  <c r="E403" i="11"/>
  <c r="D403" i="11"/>
  <c r="I434" i="11"/>
  <c r="D422" i="11"/>
  <c r="E422" i="11"/>
  <c r="I430" i="11"/>
  <c r="D418" i="11"/>
  <c r="E418" i="11"/>
  <c r="I440" i="11" l="1"/>
  <c r="D428" i="11"/>
  <c r="E428" i="11"/>
  <c r="E417" i="11"/>
  <c r="I429" i="11"/>
  <c r="D417" i="11"/>
  <c r="I450" i="11"/>
  <c r="D438" i="11"/>
  <c r="E438" i="11"/>
  <c r="E419" i="11"/>
  <c r="D419" i="11"/>
  <c r="I431" i="11"/>
  <c r="I446" i="11"/>
  <c r="D434" i="11"/>
  <c r="E434" i="11"/>
  <c r="I448" i="11"/>
  <c r="D436" i="11"/>
  <c r="E436" i="11"/>
  <c r="E425" i="11"/>
  <c r="D425" i="11"/>
  <c r="I437" i="11"/>
  <c r="E415" i="11"/>
  <c r="D415" i="11"/>
  <c r="I427" i="11"/>
  <c r="E423" i="11"/>
  <c r="D423" i="11"/>
  <c r="I435" i="11"/>
  <c r="E469" i="11"/>
  <c r="D469" i="11"/>
  <c r="I481" i="11"/>
  <c r="I444" i="11"/>
  <c r="D432" i="11"/>
  <c r="E432" i="11"/>
  <c r="I442" i="11"/>
  <c r="D430" i="11"/>
  <c r="E430" i="11"/>
  <c r="E427" i="11" l="1"/>
  <c r="D427" i="11"/>
  <c r="I439" i="11"/>
  <c r="I460" i="11"/>
  <c r="D448" i="11"/>
  <c r="E448" i="11"/>
  <c r="I456" i="11"/>
  <c r="D444" i="11"/>
  <c r="E444" i="11"/>
  <c r="I462" i="11"/>
  <c r="D450" i="11"/>
  <c r="E450" i="11"/>
  <c r="E481" i="11"/>
  <c r="I493" i="11"/>
  <c r="D481" i="11"/>
  <c r="E437" i="11"/>
  <c r="D437" i="11"/>
  <c r="I449" i="11"/>
  <c r="I458" i="11"/>
  <c r="D446" i="11"/>
  <c r="E446" i="11"/>
  <c r="E429" i="11"/>
  <c r="D429" i="11"/>
  <c r="I441" i="11"/>
  <c r="E431" i="11"/>
  <c r="D431" i="11"/>
  <c r="I443" i="11"/>
  <c r="E435" i="11"/>
  <c r="D435" i="11"/>
  <c r="I447" i="11"/>
  <c r="I454" i="11"/>
  <c r="D442" i="11"/>
  <c r="E442" i="11"/>
  <c r="I452" i="11"/>
  <c r="D440" i="11"/>
  <c r="E440" i="11"/>
  <c r="E441" i="11" l="1"/>
  <c r="D441" i="11"/>
  <c r="I453" i="11"/>
  <c r="I466" i="11"/>
  <c r="D454" i="11"/>
  <c r="E454" i="11"/>
  <c r="I468" i="11"/>
  <c r="D456" i="11"/>
  <c r="E456" i="11"/>
  <c r="E447" i="11"/>
  <c r="D447" i="11"/>
  <c r="I459" i="11"/>
  <c r="E493" i="11"/>
  <c r="D493" i="11"/>
  <c r="I505" i="11"/>
  <c r="I472" i="11"/>
  <c r="D460" i="11"/>
  <c r="E460" i="11"/>
  <c r="E443" i="11"/>
  <c r="D443" i="11"/>
  <c r="I455" i="11"/>
  <c r="I470" i="11"/>
  <c r="D458" i="11"/>
  <c r="E458" i="11"/>
  <c r="E439" i="11"/>
  <c r="D439" i="11"/>
  <c r="I451" i="11"/>
  <c r="I464" i="11"/>
  <c r="D452" i="11"/>
  <c r="E452" i="11"/>
  <c r="E449" i="11"/>
  <c r="I461" i="11"/>
  <c r="D449" i="11"/>
  <c r="I474" i="11"/>
  <c r="D462" i="11"/>
  <c r="E462" i="11"/>
  <c r="E461" i="11" l="1"/>
  <c r="D461" i="11"/>
  <c r="I473" i="11"/>
  <c r="I484" i="11"/>
  <c r="D472" i="11"/>
  <c r="E472" i="11"/>
  <c r="E505" i="11"/>
  <c r="D505" i="11"/>
  <c r="I480" i="11"/>
  <c r="D468" i="11"/>
  <c r="E468" i="11"/>
  <c r="E455" i="11"/>
  <c r="D455" i="11"/>
  <c r="I467" i="11"/>
  <c r="I476" i="11"/>
  <c r="D464" i="11"/>
  <c r="E464" i="11"/>
  <c r="E459" i="11"/>
  <c r="D459" i="11"/>
  <c r="I471" i="11"/>
  <c r="I478" i="11"/>
  <c r="D466" i="11"/>
  <c r="E466" i="11"/>
  <c r="I486" i="11"/>
  <c r="D474" i="11"/>
  <c r="E474" i="11"/>
  <c r="I482" i="11"/>
  <c r="D470" i="11"/>
  <c r="E470" i="11"/>
  <c r="E451" i="11"/>
  <c r="D451" i="11"/>
  <c r="I463" i="11"/>
  <c r="E453" i="11"/>
  <c r="D453" i="11"/>
  <c r="I465" i="11"/>
  <c r="E463" i="11" l="1"/>
  <c r="D463" i="11"/>
  <c r="I475" i="11"/>
  <c r="I498" i="11"/>
  <c r="D486" i="11"/>
  <c r="E486" i="11"/>
  <c r="I488" i="11"/>
  <c r="D476" i="11"/>
  <c r="E476" i="11"/>
  <c r="E467" i="11"/>
  <c r="D467" i="11"/>
  <c r="I479" i="11"/>
  <c r="I490" i="11"/>
  <c r="D478" i="11"/>
  <c r="E478" i="11"/>
  <c r="E471" i="11"/>
  <c r="D471" i="11"/>
  <c r="I483" i="11"/>
  <c r="I496" i="11"/>
  <c r="D484" i="11"/>
  <c r="E484" i="11"/>
  <c r="E465" i="11"/>
  <c r="I477" i="11"/>
  <c r="D465" i="11"/>
  <c r="I494" i="11"/>
  <c r="D482" i="11"/>
  <c r="E482" i="11"/>
  <c r="E473" i="11"/>
  <c r="D473" i="11"/>
  <c r="I485" i="11"/>
  <c r="I492" i="11"/>
  <c r="D480" i="11"/>
  <c r="E480" i="11"/>
  <c r="I504" i="11" l="1"/>
  <c r="D492" i="11"/>
  <c r="E492" i="11"/>
  <c r="E477" i="11"/>
  <c r="D477" i="11"/>
  <c r="I489" i="11"/>
  <c r="I500" i="11"/>
  <c r="D488" i="11"/>
  <c r="E488" i="11"/>
  <c r="I502" i="11"/>
  <c r="D490" i="11"/>
  <c r="E490" i="11"/>
  <c r="E485" i="11"/>
  <c r="D485" i="11"/>
  <c r="I497" i="11"/>
  <c r="E479" i="11"/>
  <c r="D479" i="11"/>
  <c r="I491" i="11"/>
  <c r="I510" i="11"/>
  <c r="D498" i="11"/>
  <c r="E498" i="11"/>
  <c r="I506" i="11"/>
  <c r="D494" i="11"/>
  <c r="E494" i="11"/>
  <c r="E475" i="11"/>
  <c r="D475" i="11"/>
  <c r="I487" i="11"/>
  <c r="I508" i="11"/>
  <c r="D496" i="11"/>
  <c r="E496" i="11"/>
  <c r="E483" i="11"/>
  <c r="D483" i="11"/>
  <c r="I495" i="11"/>
  <c r="E497" i="11" l="1"/>
  <c r="I509" i="11"/>
  <c r="D497" i="11"/>
  <c r="D500" i="11"/>
  <c r="E500" i="11"/>
  <c r="D506" i="11"/>
  <c r="E506" i="11"/>
  <c r="E489" i="11"/>
  <c r="D489" i="11"/>
  <c r="I501" i="11"/>
  <c r="D508" i="11"/>
  <c r="E508" i="11"/>
  <c r="E487" i="11"/>
  <c r="D487" i="11"/>
  <c r="I499" i="11"/>
  <c r="E510" i="11"/>
  <c r="D510" i="11"/>
  <c r="E495" i="11"/>
  <c r="D495" i="11"/>
  <c r="I507" i="11"/>
  <c r="E491" i="11"/>
  <c r="D491" i="11"/>
  <c r="I503" i="11"/>
  <c r="D502" i="11"/>
  <c r="E502" i="11"/>
  <c r="D504" i="11"/>
  <c r="E504" i="11"/>
  <c r="E501" i="11" l="1"/>
  <c r="D501" i="11"/>
  <c r="E509" i="11"/>
  <c r="D509" i="11"/>
  <c r="E499" i="11"/>
  <c r="D499" i="11"/>
  <c r="E503" i="11"/>
  <c r="D503" i="11"/>
  <c r="E507" i="11"/>
  <c r="D507" i="11"/>
  <c r="B10" i="1" l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HY10" i="1"/>
  <c r="HZ10" i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L10" i="1"/>
  <c r="LM10" i="1"/>
  <c r="LN10" i="1"/>
  <c r="LO10" i="1"/>
  <c r="LP10" i="1"/>
  <c r="LQ10" i="1"/>
  <c r="LR10" i="1"/>
  <c r="LS10" i="1"/>
  <c r="LT10" i="1"/>
  <c r="LU10" i="1"/>
  <c r="LV10" i="1"/>
  <c r="LW10" i="1"/>
  <c r="LX10" i="1"/>
  <c r="LY10" i="1"/>
  <c r="LZ10" i="1"/>
  <c r="MA10" i="1"/>
  <c r="MB10" i="1"/>
  <c r="MC10" i="1"/>
  <c r="MD10" i="1"/>
  <c r="ME10" i="1"/>
  <c r="MF10" i="1"/>
  <c r="MG10" i="1"/>
  <c r="MH10" i="1"/>
  <c r="MI10" i="1"/>
  <c r="MJ10" i="1"/>
  <c r="MK10" i="1"/>
  <c r="ML10" i="1"/>
  <c r="MM10" i="1"/>
  <c r="MN10" i="1"/>
  <c r="MO10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B10" i="1"/>
  <c r="NC10" i="1"/>
  <c r="ND10" i="1"/>
  <c r="NE10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NS10" i="1"/>
  <c r="NT10" i="1"/>
  <c r="NU10" i="1"/>
  <c r="NV10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OL10" i="1"/>
  <c r="OM10" i="1"/>
  <c r="ON10" i="1"/>
  <c r="OO10" i="1"/>
  <c r="OP10" i="1"/>
  <c r="OQ10" i="1"/>
  <c r="OR10" i="1"/>
  <c r="OS10" i="1"/>
  <c r="OT10" i="1"/>
  <c r="OU10" i="1"/>
  <c r="OV10" i="1"/>
  <c r="OW10" i="1"/>
  <c r="OX10" i="1"/>
  <c r="OY10" i="1"/>
  <c r="OZ10" i="1"/>
  <c r="PA10" i="1"/>
  <c r="PB10" i="1"/>
  <c r="PC10" i="1"/>
  <c r="PD10" i="1"/>
  <c r="PE10" i="1"/>
  <c r="PF10" i="1"/>
  <c r="PG10" i="1"/>
  <c r="PH10" i="1"/>
  <c r="PI10" i="1"/>
  <c r="PJ10" i="1"/>
  <c r="PK10" i="1"/>
  <c r="PL10" i="1"/>
  <c r="PM10" i="1"/>
  <c r="PN10" i="1"/>
  <c r="PO10" i="1"/>
  <c r="PP10" i="1"/>
  <c r="PQ10" i="1"/>
  <c r="PR10" i="1"/>
  <c r="PS10" i="1"/>
  <c r="PT10" i="1"/>
  <c r="PU10" i="1"/>
  <c r="PV10" i="1"/>
  <c r="PW10" i="1"/>
  <c r="PX10" i="1"/>
  <c r="PY10" i="1"/>
  <c r="PZ10" i="1"/>
  <c r="QA10" i="1"/>
  <c r="QB10" i="1"/>
  <c r="QC10" i="1"/>
  <c r="QD10" i="1"/>
  <c r="QE10" i="1"/>
  <c r="QF10" i="1"/>
  <c r="QG10" i="1"/>
  <c r="QH10" i="1"/>
  <c r="QI10" i="1"/>
  <c r="QJ10" i="1"/>
  <c r="QK10" i="1"/>
  <c r="QL10" i="1"/>
  <c r="QM10" i="1"/>
  <c r="QN10" i="1"/>
  <c r="QO10" i="1"/>
  <c r="QP10" i="1"/>
  <c r="QQ10" i="1"/>
  <c r="QR10" i="1"/>
  <c r="QS10" i="1"/>
  <c r="QT10" i="1"/>
  <c r="QU10" i="1"/>
  <c r="QV10" i="1"/>
  <c r="QW10" i="1"/>
  <c r="QX10" i="1"/>
  <c r="QY10" i="1"/>
  <c r="QZ10" i="1"/>
  <c r="RA10" i="1"/>
  <c r="RB10" i="1"/>
  <c r="RC10" i="1"/>
  <c r="RD10" i="1"/>
  <c r="RE10" i="1"/>
  <c r="RF10" i="1"/>
  <c r="RG10" i="1"/>
  <c r="RH10" i="1"/>
  <c r="RI10" i="1"/>
  <c r="RJ10" i="1"/>
  <c r="RK10" i="1"/>
  <c r="RL10" i="1"/>
  <c r="RM10" i="1"/>
  <c r="RN10" i="1"/>
  <c r="RO10" i="1"/>
  <c r="RP10" i="1"/>
  <c r="RQ10" i="1"/>
  <c r="RR10" i="1"/>
  <c r="RS10" i="1"/>
  <c r="RT10" i="1"/>
  <c r="RU10" i="1"/>
  <c r="RV10" i="1"/>
  <c r="RW10" i="1"/>
  <c r="RZ10" i="1"/>
  <c r="SA10" i="1"/>
  <c r="SB10" i="1"/>
  <c r="SC10" i="1"/>
  <c r="SD10" i="1"/>
  <c r="SE10" i="1"/>
  <c r="SF10" i="1"/>
  <c r="SG10" i="1"/>
  <c r="SH10" i="1"/>
  <c r="SI10" i="1"/>
  <c r="SJ10" i="1"/>
  <c r="SK10" i="1"/>
  <c r="Q54" i="1" l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FE54" i="1"/>
  <c r="FF54" i="1"/>
  <c r="FG54" i="1"/>
  <c r="FH54" i="1"/>
  <c r="FI54" i="1"/>
  <c r="FJ54" i="1"/>
  <c r="FK54" i="1"/>
  <c r="FL54" i="1"/>
  <c r="FM54" i="1"/>
  <c r="FN54" i="1"/>
  <c r="FO54" i="1"/>
  <c r="FP54" i="1"/>
  <c r="FQ54" i="1"/>
  <c r="FR54" i="1"/>
  <c r="FS54" i="1"/>
  <c r="FT54" i="1"/>
  <c r="FU54" i="1"/>
  <c r="FV54" i="1"/>
  <c r="FW54" i="1"/>
  <c r="FX54" i="1"/>
  <c r="FY54" i="1"/>
  <c r="FZ54" i="1"/>
  <c r="GA54" i="1"/>
  <c r="GB54" i="1"/>
  <c r="GC54" i="1"/>
  <c r="GD54" i="1"/>
  <c r="GE54" i="1"/>
  <c r="GF54" i="1"/>
  <c r="GG54" i="1"/>
  <c r="GH54" i="1"/>
  <c r="GI54" i="1"/>
  <c r="GJ54" i="1"/>
  <c r="GK54" i="1"/>
  <c r="GL54" i="1"/>
  <c r="GM54" i="1"/>
  <c r="GN54" i="1"/>
  <c r="GO54" i="1"/>
  <c r="GP54" i="1"/>
  <c r="GQ54" i="1"/>
  <c r="GR54" i="1"/>
  <c r="GS54" i="1"/>
  <c r="GT54" i="1"/>
  <c r="GU54" i="1"/>
  <c r="GV54" i="1"/>
  <c r="GW54" i="1"/>
  <c r="GX54" i="1"/>
  <c r="GY54" i="1"/>
  <c r="GZ54" i="1"/>
  <c r="HA54" i="1"/>
  <c r="HB54" i="1"/>
  <c r="HC54" i="1"/>
  <c r="HD54" i="1"/>
  <c r="HE54" i="1"/>
  <c r="HF54" i="1"/>
  <c r="HG54" i="1"/>
  <c r="HH54" i="1"/>
  <c r="HI54" i="1"/>
  <c r="HJ54" i="1"/>
  <c r="HK54" i="1"/>
  <c r="HL54" i="1"/>
  <c r="HM54" i="1"/>
  <c r="HN54" i="1"/>
  <c r="HO54" i="1"/>
  <c r="HP54" i="1"/>
  <c r="HQ54" i="1"/>
  <c r="HR54" i="1"/>
  <c r="HS54" i="1"/>
  <c r="HT54" i="1"/>
  <c r="HU54" i="1"/>
  <c r="HV54" i="1"/>
  <c r="HW54" i="1"/>
  <c r="HX54" i="1"/>
  <c r="HY54" i="1"/>
  <c r="HZ54" i="1"/>
  <c r="IA54" i="1"/>
  <c r="IB54" i="1"/>
  <c r="IC54" i="1"/>
  <c r="ID54" i="1"/>
  <c r="IE54" i="1"/>
  <c r="IF54" i="1"/>
  <c r="IG54" i="1"/>
  <c r="IH54" i="1"/>
  <c r="II54" i="1"/>
  <c r="IJ54" i="1"/>
  <c r="IK54" i="1"/>
  <c r="IL54" i="1"/>
  <c r="IM54" i="1"/>
  <c r="IN54" i="1"/>
  <c r="IO54" i="1"/>
  <c r="IP54" i="1"/>
  <c r="IQ54" i="1"/>
  <c r="IR54" i="1"/>
  <c r="IS54" i="1"/>
  <c r="IT54" i="1"/>
  <c r="IU54" i="1"/>
  <c r="IV54" i="1"/>
  <c r="IW54" i="1"/>
  <c r="IX54" i="1"/>
  <c r="IY54" i="1"/>
  <c r="IZ54" i="1"/>
  <c r="JA54" i="1"/>
  <c r="JB54" i="1"/>
  <c r="JC54" i="1"/>
  <c r="JD54" i="1"/>
  <c r="JE54" i="1"/>
  <c r="JF54" i="1"/>
  <c r="JG54" i="1"/>
  <c r="JH54" i="1"/>
  <c r="JI54" i="1"/>
  <c r="JJ54" i="1"/>
  <c r="JK54" i="1"/>
  <c r="JL54" i="1"/>
  <c r="JM54" i="1"/>
  <c r="JN54" i="1"/>
  <c r="JO54" i="1"/>
  <c r="JP54" i="1"/>
  <c r="JQ54" i="1"/>
  <c r="JR54" i="1"/>
  <c r="JS54" i="1"/>
  <c r="JT54" i="1"/>
  <c r="JU54" i="1"/>
  <c r="JV54" i="1"/>
  <c r="JW54" i="1"/>
  <c r="JX54" i="1"/>
  <c r="JY54" i="1"/>
  <c r="JZ54" i="1"/>
  <c r="KA54" i="1"/>
  <c r="KB54" i="1"/>
  <c r="KC54" i="1"/>
  <c r="KD54" i="1"/>
  <c r="KE54" i="1"/>
  <c r="KF54" i="1"/>
  <c r="KG54" i="1"/>
  <c r="KH54" i="1"/>
  <c r="KI54" i="1"/>
  <c r="KJ54" i="1"/>
  <c r="KK54" i="1"/>
  <c r="KL54" i="1"/>
  <c r="KM54" i="1"/>
  <c r="KN54" i="1"/>
  <c r="KO54" i="1"/>
  <c r="KP54" i="1"/>
  <c r="KQ54" i="1"/>
  <c r="KR54" i="1"/>
  <c r="KS54" i="1"/>
  <c r="KT54" i="1"/>
  <c r="KU54" i="1"/>
  <c r="KV54" i="1"/>
  <c r="KW54" i="1"/>
  <c r="KX54" i="1"/>
  <c r="KY54" i="1"/>
  <c r="KZ54" i="1"/>
  <c r="LA54" i="1"/>
  <c r="LB54" i="1"/>
  <c r="LC54" i="1"/>
  <c r="LD54" i="1"/>
  <c r="LE54" i="1"/>
  <c r="LF54" i="1"/>
  <c r="LG54" i="1"/>
  <c r="LH54" i="1"/>
  <c r="LI54" i="1"/>
  <c r="LJ54" i="1"/>
  <c r="LK54" i="1"/>
  <c r="LL54" i="1"/>
  <c r="LM54" i="1"/>
  <c r="LN54" i="1"/>
  <c r="LO54" i="1"/>
  <c r="LP54" i="1"/>
  <c r="LQ54" i="1"/>
  <c r="LR54" i="1"/>
  <c r="LS54" i="1"/>
  <c r="LT54" i="1"/>
  <c r="LU54" i="1"/>
  <c r="LV54" i="1"/>
  <c r="LW54" i="1"/>
  <c r="LX54" i="1"/>
  <c r="LY54" i="1"/>
  <c r="LZ54" i="1"/>
  <c r="MA54" i="1"/>
  <c r="MB54" i="1"/>
  <c r="MC54" i="1"/>
  <c r="MD54" i="1"/>
  <c r="ME54" i="1"/>
  <c r="MF54" i="1"/>
  <c r="MG54" i="1"/>
  <c r="MH54" i="1"/>
  <c r="MI54" i="1"/>
  <c r="MJ54" i="1"/>
  <c r="MK54" i="1"/>
  <c r="ML54" i="1"/>
  <c r="MM54" i="1"/>
  <c r="MN54" i="1"/>
  <c r="MO54" i="1"/>
  <c r="MP54" i="1"/>
  <c r="MQ54" i="1"/>
  <c r="MR54" i="1"/>
  <c r="MS54" i="1"/>
  <c r="MT54" i="1"/>
  <c r="MU54" i="1"/>
  <c r="MV54" i="1"/>
  <c r="MW54" i="1"/>
  <c r="MX54" i="1"/>
  <c r="MY54" i="1"/>
  <c r="MZ54" i="1"/>
  <c r="NA54" i="1"/>
  <c r="NB54" i="1"/>
  <c r="NC54" i="1"/>
  <c r="ND54" i="1"/>
  <c r="NE54" i="1"/>
  <c r="NF54" i="1"/>
  <c r="NG54" i="1"/>
  <c r="NH54" i="1"/>
  <c r="NI54" i="1"/>
  <c r="NJ54" i="1"/>
  <c r="NK54" i="1"/>
  <c r="NL54" i="1"/>
  <c r="NM54" i="1"/>
  <c r="NN54" i="1"/>
  <c r="NO54" i="1"/>
  <c r="NP54" i="1"/>
  <c r="NQ54" i="1"/>
  <c r="NR54" i="1"/>
  <c r="NS54" i="1"/>
  <c r="NT54" i="1"/>
  <c r="NU54" i="1"/>
  <c r="NV54" i="1"/>
  <c r="NW54" i="1"/>
  <c r="NX54" i="1"/>
  <c r="NY54" i="1"/>
  <c r="NZ54" i="1"/>
  <c r="OA54" i="1"/>
  <c r="OB54" i="1"/>
  <c r="OC54" i="1"/>
  <c r="OD54" i="1"/>
  <c r="OE54" i="1"/>
  <c r="OF54" i="1"/>
  <c r="OG54" i="1"/>
  <c r="OH54" i="1"/>
  <c r="OI54" i="1"/>
  <c r="OJ54" i="1"/>
  <c r="OK54" i="1"/>
  <c r="OL54" i="1"/>
  <c r="OM54" i="1"/>
  <c r="ON54" i="1"/>
  <c r="OO54" i="1"/>
  <c r="OP54" i="1"/>
  <c r="OQ54" i="1"/>
  <c r="OR54" i="1"/>
  <c r="OS54" i="1"/>
  <c r="OT54" i="1"/>
  <c r="OU54" i="1"/>
  <c r="OV54" i="1"/>
  <c r="OW54" i="1"/>
  <c r="OX54" i="1"/>
  <c r="OY54" i="1"/>
  <c r="OZ54" i="1"/>
  <c r="PA54" i="1"/>
  <c r="PB54" i="1"/>
  <c r="PC54" i="1"/>
  <c r="PD54" i="1"/>
  <c r="PE54" i="1"/>
  <c r="PF54" i="1"/>
  <c r="PG54" i="1"/>
  <c r="PH54" i="1"/>
  <c r="PI54" i="1"/>
  <c r="PJ54" i="1"/>
  <c r="PK54" i="1"/>
  <c r="PL54" i="1"/>
  <c r="PM54" i="1"/>
  <c r="PN54" i="1"/>
  <c r="PO54" i="1"/>
  <c r="PP54" i="1"/>
  <c r="PQ54" i="1"/>
  <c r="PR54" i="1"/>
  <c r="PS54" i="1"/>
  <c r="PT54" i="1"/>
  <c r="PU54" i="1"/>
  <c r="PV54" i="1"/>
  <c r="PW54" i="1"/>
  <c r="PX54" i="1"/>
  <c r="PY54" i="1"/>
  <c r="PZ54" i="1"/>
  <c r="QA54" i="1"/>
  <c r="QB54" i="1"/>
  <c r="QC54" i="1"/>
  <c r="QD54" i="1"/>
  <c r="QE54" i="1"/>
  <c r="QF54" i="1"/>
  <c r="QG54" i="1"/>
  <c r="QH54" i="1"/>
  <c r="QI54" i="1"/>
  <c r="QJ54" i="1"/>
  <c r="QK54" i="1"/>
  <c r="QL54" i="1"/>
  <c r="QM54" i="1"/>
  <c r="QN54" i="1"/>
  <c r="QO54" i="1"/>
  <c r="QP54" i="1"/>
  <c r="QQ54" i="1"/>
  <c r="QR54" i="1"/>
  <c r="QS54" i="1"/>
  <c r="QT54" i="1"/>
  <c r="QU54" i="1"/>
  <c r="QV54" i="1"/>
  <c r="QW54" i="1"/>
  <c r="QX54" i="1"/>
  <c r="QY54" i="1"/>
  <c r="QZ54" i="1"/>
  <c r="RA54" i="1"/>
  <c r="RB54" i="1"/>
  <c r="RC54" i="1"/>
  <c r="RD54" i="1"/>
  <c r="RE54" i="1"/>
  <c r="RF54" i="1"/>
  <c r="RG54" i="1"/>
  <c r="RH54" i="1"/>
  <c r="RI54" i="1"/>
  <c r="RJ54" i="1"/>
  <c r="RK54" i="1"/>
  <c r="RL54" i="1"/>
  <c r="RM54" i="1"/>
  <c r="RN54" i="1"/>
  <c r="RO54" i="1"/>
  <c r="RP54" i="1"/>
  <c r="RQ54" i="1"/>
  <c r="RR54" i="1"/>
  <c r="RS54" i="1"/>
  <c r="RT54" i="1"/>
  <c r="RU54" i="1"/>
  <c r="RV54" i="1"/>
  <c r="RW54" i="1"/>
  <c r="RX54" i="1"/>
  <c r="RY54" i="1"/>
  <c r="RZ54" i="1"/>
  <c r="P54" i="1"/>
  <c r="O54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FE51" i="1"/>
  <c r="FF51" i="1"/>
  <c r="FG51" i="1"/>
  <c r="FH51" i="1"/>
  <c r="FI51" i="1"/>
  <c r="FJ51" i="1"/>
  <c r="FK51" i="1"/>
  <c r="FL51" i="1"/>
  <c r="FM51" i="1"/>
  <c r="FN51" i="1"/>
  <c r="FO51" i="1"/>
  <c r="FP51" i="1"/>
  <c r="FQ51" i="1"/>
  <c r="FR51" i="1"/>
  <c r="FS51" i="1"/>
  <c r="FT51" i="1"/>
  <c r="FU51" i="1"/>
  <c r="FV51" i="1"/>
  <c r="FW51" i="1"/>
  <c r="FX51" i="1"/>
  <c r="FY51" i="1"/>
  <c r="FZ51" i="1"/>
  <c r="GA51" i="1"/>
  <c r="GB51" i="1"/>
  <c r="GC51" i="1"/>
  <c r="GD51" i="1"/>
  <c r="GE51" i="1"/>
  <c r="GF51" i="1"/>
  <c r="GG51" i="1"/>
  <c r="GH51" i="1"/>
  <c r="GI51" i="1"/>
  <c r="GJ51" i="1"/>
  <c r="GK51" i="1"/>
  <c r="GL51" i="1"/>
  <c r="GM51" i="1"/>
  <c r="GN51" i="1"/>
  <c r="GO51" i="1"/>
  <c r="GP51" i="1"/>
  <c r="GQ51" i="1"/>
  <c r="GR51" i="1"/>
  <c r="GS51" i="1"/>
  <c r="GT51" i="1"/>
  <c r="GU51" i="1"/>
  <c r="GV51" i="1"/>
  <c r="GW51" i="1"/>
  <c r="GX51" i="1"/>
  <c r="GY51" i="1"/>
  <c r="GZ51" i="1"/>
  <c r="HA51" i="1"/>
  <c r="HB51" i="1"/>
  <c r="HC51" i="1"/>
  <c r="HD51" i="1"/>
  <c r="HE51" i="1"/>
  <c r="HF51" i="1"/>
  <c r="HG51" i="1"/>
  <c r="HH51" i="1"/>
  <c r="HI51" i="1"/>
  <c r="HJ51" i="1"/>
  <c r="HK51" i="1"/>
  <c r="HL51" i="1"/>
  <c r="HM51" i="1"/>
  <c r="HN51" i="1"/>
  <c r="HO51" i="1"/>
  <c r="HP51" i="1"/>
  <c r="HQ51" i="1"/>
  <c r="HR51" i="1"/>
  <c r="HS51" i="1"/>
  <c r="HT51" i="1"/>
  <c r="HU51" i="1"/>
  <c r="HV51" i="1"/>
  <c r="HW51" i="1"/>
  <c r="HX51" i="1"/>
  <c r="HY51" i="1"/>
  <c r="HZ51" i="1"/>
  <c r="IA51" i="1"/>
  <c r="IB51" i="1"/>
  <c r="IC51" i="1"/>
  <c r="ID51" i="1"/>
  <c r="IE51" i="1"/>
  <c r="IF51" i="1"/>
  <c r="IG51" i="1"/>
  <c r="IH51" i="1"/>
  <c r="II51" i="1"/>
  <c r="IJ51" i="1"/>
  <c r="IK51" i="1"/>
  <c r="IL51" i="1"/>
  <c r="IM51" i="1"/>
  <c r="IN51" i="1"/>
  <c r="IO51" i="1"/>
  <c r="IP51" i="1"/>
  <c r="IQ51" i="1"/>
  <c r="IR51" i="1"/>
  <c r="IS51" i="1"/>
  <c r="IT51" i="1"/>
  <c r="IU51" i="1"/>
  <c r="IV51" i="1"/>
  <c r="IW51" i="1"/>
  <c r="IX51" i="1"/>
  <c r="IY51" i="1"/>
  <c r="IZ51" i="1"/>
  <c r="JA51" i="1"/>
  <c r="JB51" i="1"/>
  <c r="JC51" i="1"/>
  <c r="JD51" i="1"/>
  <c r="JE51" i="1"/>
  <c r="JF51" i="1"/>
  <c r="JG51" i="1"/>
  <c r="JH51" i="1"/>
  <c r="JI51" i="1"/>
  <c r="JJ51" i="1"/>
  <c r="JK51" i="1"/>
  <c r="JL51" i="1"/>
  <c r="JM51" i="1"/>
  <c r="JN51" i="1"/>
  <c r="JO51" i="1"/>
  <c r="JP51" i="1"/>
  <c r="JQ51" i="1"/>
  <c r="JR51" i="1"/>
  <c r="JS51" i="1"/>
  <c r="JT51" i="1"/>
  <c r="JU51" i="1"/>
  <c r="JV51" i="1"/>
  <c r="JW51" i="1"/>
  <c r="JX51" i="1"/>
  <c r="JY51" i="1"/>
  <c r="JZ51" i="1"/>
  <c r="KA51" i="1"/>
  <c r="KB51" i="1"/>
  <c r="KC51" i="1"/>
  <c r="KD51" i="1"/>
  <c r="KE51" i="1"/>
  <c r="KF51" i="1"/>
  <c r="KG51" i="1"/>
  <c r="KH51" i="1"/>
  <c r="KI51" i="1"/>
  <c r="KJ51" i="1"/>
  <c r="KK51" i="1"/>
  <c r="KL51" i="1"/>
  <c r="KM51" i="1"/>
  <c r="KN51" i="1"/>
  <c r="KO51" i="1"/>
  <c r="KP51" i="1"/>
  <c r="KQ51" i="1"/>
  <c r="KR51" i="1"/>
  <c r="KS51" i="1"/>
  <c r="KT51" i="1"/>
  <c r="KU51" i="1"/>
  <c r="KV51" i="1"/>
  <c r="KW51" i="1"/>
  <c r="KX51" i="1"/>
  <c r="KY51" i="1"/>
  <c r="KZ51" i="1"/>
  <c r="LA51" i="1"/>
  <c r="LB51" i="1"/>
  <c r="LC51" i="1"/>
  <c r="LD51" i="1"/>
  <c r="LE51" i="1"/>
  <c r="LF51" i="1"/>
  <c r="LG51" i="1"/>
  <c r="LH51" i="1"/>
  <c r="LI51" i="1"/>
  <c r="LJ51" i="1"/>
  <c r="LK51" i="1"/>
  <c r="LL51" i="1"/>
  <c r="LM51" i="1"/>
  <c r="LN51" i="1"/>
  <c r="LO51" i="1"/>
  <c r="LP51" i="1"/>
  <c r="LQ51" i="1"/>
  <c r="LR51" i="1"/>
  <c r="LS51" i="1"/>
  <c r="LT51" i="1"/>
  <c r="LU51" i="1"/>
  <c r="LV51" i="1"/>
  <c r="LW51" i="1"/>
  <c r="LX51" i="1"/>
  <c r="LY51" i="1"/>
  <c r="LZ51" i="1"/>
  <c r="MA51" i="1"/>
  <c r="MB51" i="1"/>
  <c r="MC51" i="1"/>
  <c r="MD51" i="1"/>
  <c r="ME51" i="1"/>
  <c r="MF51" i="1"/>
  <c r="MG51" i="1"/>
  <c r="MH51" i="1"/>
  <c r="MI51" i="1"/>
  <c r="MJ51" i="1"/>
  <c r="MK51" i="1"/>
  <c r="ML51" i="1"/>
  <c r="MM51" i="1"/>
  <c r="MN51" i="1"/>
  <c r="MO51" i="1"/>
  <c r="MP51" i="1"/>
  <c r="MQ51" i="1"/>
  <c r="MR51" i="1"/>
  <c r="MS51" i="1"/>
  <c r="MT51" i="1"/>
  <c r="MU51" i="1"/>
  <c r="MV51" i="1"/>
  <c r="MW51" i="1"/>
  <c r="MX51" i="1"/>
  <c r="MY51" i="1"/>
  <c r="MZ51" i="1"/>
  <c r="NA51" i="1"/>
  <c r="NB51" i="1"/>
  <c r="NC51" i="1"/>
  <c r="ND51" i="1"/>
  <c r="NE51" i="1"/>
  <c r="NF51" i="1"/>
  <c r="NG51" i="1"/>
  <c r="NH51" i="1"/>
  <c r="NI51" i="1"/>
  <c r="NJ51" i="1"/>
  <c r="NK51" i="1"/>
  <c r="NL51" i="1"/>
  <c r="NM51" i="1"/>
  <c r="NN51" i="1"/>
  <c r="NO51" i="1"/>
  <c r="NP51" i="1"/>
  <c r="NQ51" i="1"/>
  <c r="NR51" i="1"/>
  <c r="NS51" i="1"/>
  <c r="NT51" i="1"/>
  <c r="NU51" i="1"/>
  <c r="NV51" i="1"/>
  <c r="NW51" i="1"/>
  <c r="NX51" i="1"/>
  <c r="NY51" i="1"/>
  <c r="NZ51" i="1"/>
  <c r="OA51" i="1"/>
  <c r="OB51" i="1"/>
  <c r="OC51" i="1"/>
  <c r="OD51" i="1"/>
  <c r="OE51" i="1"/>
  <c r="OF51" i="1"/>
  <c r="OG51" i="1"/>
  <c r="OH51" i="1"/>
  <c r="OI51" i="1"/>
  <c r="OJ51" i="1"/>
  <c r="OK51" i="1"/>
  <c r="OL51" i="1"/>
  <c r="OM51" i="1"/>
  <c r="ON51" i="1"/>
  <c r="OO51" i="1"/>
  <c r="OP51" i="1"/>
  <c r="OQ51" i="1"/>
  <c r="OR51" i="1"/>
  <c r="OS51" i="1"/>
  <c r="OT51" i="1"/>
  <c r="OU51" i="1"/>
  <c r="OV51" i="1"/>
  <c r="OW51" i="1"/>
  <c r="OX51" i="1"/>
  <c r="OY51" i="1"/>
  <c r="OZ51" i="1"/>
  <c r="PA51" i="1"/>
  <c r="PB51" i="1"/>
  <c r="PC51" i="1"/>
  <c r="PD51" i="1"/>
  <c r="PE51" i="1"/>
  <c r="PF51" i="1"/>
  <c r="PG51" i="1"/>
  <c r="PH51" i="1"/>
  <c r="PI51" i="1"/>
  <c r="PJ51" i="1"/>
  <c r="PK51" i="1"/>
  <c r="PL51" i="1"/>
  <c r="PM51" i="1"/>
  <c r="PN51" i="1"/>
  <c r="PO51" i="1"/>
  <c r="PP51" i="1"/>
  <c r="PQ51" i="1"/>
  <c r="PR51" i="1"/>
  <c r="PS51" i="1"/>
  <c r="PT51" i="1"/>
  <c r="PU51" i="1"/>
  <c r="PV51" i="1"/>
  <c r="PW51" i="1"/>
  <c r="PX51" i="1"/>
  <c r="PY51" i="1"/>
  <c r="PZ51" i="1"/>
  <c r="QA51" i="1"/>
  <c r="QB51" i="1"/>
  <c r="QC51" i="1"/>
  <c r="QD51" i="1"/>
  <c r="QE51" i="1"/>
  <c r="QF51" i="1"/>
  <c r="QG51" i="1"/>
  <c r="QH51" i="1"/>
  <c r="QI51" i="1"/>
  <c r="QJ51" i="1"/>
  <c r="QK51" i="1"/>
  <c r="QL51" i="1"/>
  <c r="QM51" i="1"/>
  <c r="QN51" i="1"/>
  <c r="QO51" i="1"/>
  <c r="QP51" i="1"/>
  <c r="QQ51" i="1"/>
  <c r="QR51" i="1"/>
  <c r="QS51" i="1"/>
  <c r="QT51" i="1"/>
  <c r="QU51" i="1"/>
  <c r="QV51" i="1"/>
  <c r="QW51" i="1"/>
  <c r="QX51" i="1"/>
  <c r="QY51" i="1"/>
  <c r="QZ51" i="1"/>
  <c r="RA51" i="1"/>
  <c r="RB51" i="1"/>
  <c r="RC51" i="1"/>
  <c r="RD51" i="1"/>
  <c r="RE51" i="1"/>
  <c r="RF51" i="1"/>
  <c r="RG51" i="1"/>
  <c r="RH51" i="1"/>
  <c r="RI51" i="1"/>
  <c r="RJ51" i="1"/>
  <c r="RK51" i="1"/>
  <c r="RL51" i="1"/>
  <c r="RM51" i="1"/>
  <c r="RN51" i="1"/>
  <c r="RO51" i="1"/>
  <c r="RP51" i="1"/>
  <c r="RQ51" i="1"/>
  <c r="RR51" i="1"/>
  <c r="RS51" i="1"/>
  <c r="RT51" i="1"/>
  <c r="RU51" i="1"/>
  <c r="RV51" i="1"/>
  <c r="RW51" i="1"/>
  <c r="RX51" i="1"/>
  <c r="RY51" i="1"/>
  <c r="RZ51" i="1"/>
  <c r="P51" i="1"/>
  <c r="O51" i="1"/>
  <c r="RX10" i="1" l="1"/>
  <c r="RY10" i="1"/>
  <c r="G8" i="7" l="1"/>
  <c r="G9" i="7"/>
  <c r="G10" i="7"/>
  <c r="G11" i="7"/>
  <c r="G12" i="7"/>
  <c r="G13" i="7"/>
  <c r="G14" i="7"/>
  <c r="G15" i="7"/>
  <c r="G16" i="7"/>
  <c r="G17" i="7"/>
  <c r="G18" i="7"/>
  <c r="G7" i="7"/>
  <c r="H7" i="7" s="1"/>
  <c r="D8" i="7"/>
  <c r="D9" i="7"/>
  <c r="D10" i="7"/>
  <c r="D11" i="7"/>
  <c r="D12" i="7"/>
  <c r="D13" i="7"/>
  <c r="D14" i="7"/>
  <c r="D15" i="7"/>
  <c r="D16" i="7"/>
  <c r="D17" i="7"/>
  <c r="D18" i="7"/>
  <c r="D7" i="7"/>
  <c r="E7" i="7" s="1"/>
  <c r="H8" i="7" l="1"/>
  <c r="M7" i="7"/>
  <c r="L7" i="7"/>
  <c r="E8" i="7"/>
  <c r="C6" i="3"/>
  <c r="C7" i="3"/>
  <c r="C8" i="3"/>
  <c r="C9" i="3"/>
  <c r="C10" i="3"/>
  <c r="C11" i="3"/>
  <c r="C12" i="3"/>
  <c r="C13" i="3"/>
  <c r="C14" i="3"/>
  <c r="C15" i="3"/>
  <c r="C16" i="3"/>
  <c r="C5" i="3"/>
  <c r="E9" i="7" l="1"/>
  <c r="L8" i="7"/>
  <c r="H9" i="7"/>
  <c r="M8" i="7"/>
  <c r="H10" i="7" l="1"/>
  <c r="M9" i="7"/>
  <c r="E10" i="7"/>
  <c r="L9" i="7"/>
  <c r="E11" i="7" l="1"/>
  <c r="L10" i="7"/>
  <c r="H11" i="7"/>
  <c r="M10" i="7"/>
  <c r="M11" i="7" l="1"/>
  <c r="H12" i="7"/>
  <c r="E12" i="7"/>
  <c r="L11" i="7"/>
  <c r="E13" i="7" l="1"/>
  <c r="L12" i="7"/>
  <c r="H13" i="7"/>
  <c r="M12" i="7"/>
  <c r="H14" i="7" l="1"/>
  <c r="M13" i="7"/>
  <c r="E14" i="7"/>
  <c r="L13" i="7"/>
  <c r="E15" i="7" l="1"/>
  <c r="L14" i="7"/>
  <c r="H15" i="7"/>
  <c r="M14" i="7"/>
  <c r="H16" i="7" l="1"/>
  <c r="M15" i="7"/>
  <c r="E16" i="7"/>
  <c r="L15" i="7"/>
  <c r="E17" i="7" l="1"/>
  <c r="L16" i="7"/>
  <c r="H17" i="7"/>
  <c r="M16" i="7"/>
  <c r="H18" i="7" l="1"/>
  <c r="M18" i="7" s="1"/>
  <c r="M17" i="7"/>
  <c r="E18" i="7"/>
  <c r="L18" i="7" s="1"/>
  <c r="L17" i="7"/>
  <c r="O18" i="7" l="1"/>
</calcChain>
</file>

<file path=xl/sharedStrings.xml><?xml version="1.0" encoding="utf-8"?>
<sst xmlns="http://schemas.openxmlformats.org/spreadsheetml/2006/main" count="142" uniqueCount="92">
  <si>
    <t>Anomalías TSM [°C]-ENSO-Fase Cálida</t>
  </si>
  <si>
    <t>Anomalías TSM [°C]-ENSO-Fase Fría</t>
  </si>
  <si>
    <t>Anomalías Aportes (%)</t>
  </si>
  <si>
    <t>Umbral La Niña</t>
  </si>
  <si>
    <t>Umbral El Niño</t>
  </si>
  <si>
    <t>Anomalías de Aportes Naturales Agregados al SIN</t>
  </si>
  <si>
    <t>Aportes Naturales agregados al SIN</t>
  </si>
  <si>
    <t>Anomalías de la TSM en región Niño 3.4</t>
  </si>
  <si>
    <t>https://www.cpc.ncep.noaa.gov/data/indices/sstoi.indices</t>
  </si>
  <si>
    <t>YR</t>
  </si>
  <si>
    <t>MON</t>
  </si>
  <si>
    <t>NINO1+2</t>
  </si>
  <si>
    <t>ANOM</t>
  </si>
  <si>
    <t>NINO3</t>
  </si>
  <si>
    <t>NINO4</t>
  </si>
  <si>
    <t>NINO3.4</t>
  </si>
  <si>
    <t>Fase cálida</t>
  </si>
  <si>
    <t>Fase fría</t>
  </si>
  <si>
    <t>t</t>
  </si>
  <si>
    <t>anomalía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</si>
  <si>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</si>
  <si>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</si>
  <si>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</si>
  <si>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</si>
  <si>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</si>
  <si>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</si>
  <si>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</si>
  <si>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</si>
  <si>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</si>
  <si>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</si>
  <si>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</si>
  <si>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</si>
  <si>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Fuente:</t>
  </si>
  <si>
    <t>https://iri.columbia.edu/our-expertise/climate/forecasts/enso/2021-January-quick-look/?enso_tab=enso-cpc_plume</t>
  </si>
  <si>
    <t>Pronóstico Probabilístico del ENSO Basado en los Modelos. Fuente: IRI/CPC</t>
  </si>
  <si>
    <t>Fecha de Publicación: 20 de diciembre de 2021</t>
  </si>
  <si>
    <t>Periodo</t>
  </si>
  <si>
    <t>La Niña</t>
  </si>
  <si>
    <t>Neutral</t>
  </si>
  <si>
    <t>El Niño</t>
  </si>
  <si>
    <t>DJF 2021</t>
  </si>
  <si>
    <t>JFM 2021</t>
  </si>
  <si>
    <t>FMA 2021</t>
  </si>
  <si>
    <t>MAM 2021</t>
  </si>
  <si>
    <t>AMJ 2021</t>
  </si>
  <si>
    <t>MJJ 2021</t>
  </si>
  <si>
    <t>JJA 2021</t>
  </si>
  <si>
    <t>JAS 2021</t>
  </si>
  <si>
    <t>ASO 2021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</si>
  <si>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</si>
  <si>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</si>
  <si>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</si>
  <si>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</si>
  <si>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</si>
  <si>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</si>
  <si>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</si>
  <si>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</si>
  <si>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</si>
  <si>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</si>
  <si>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</si>
  <si>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</si>
  <si>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Emeddía</t>
  </si>
  <si>
    <t>EmedAcum</t>
  </si>
  <si>
    <t>E2021día</t>
  </si>
  <si>
    <t>E2021Acum</t>
  </si>
  <si>
    <t>Emedia</t>
  </si>
  <si>
    <t>E2021</t>
  </si>
  <si>
    <t>[Q]=%Med</t>
  </si>
  <si>
    <t>+1s</t>
  </si>
  <si>
    <t>-1s</t>
  </si>
  <si>
    <t>1sigma</t>
  </si>
  <si>
    <t>2sigma</t>
  </si>
  <si>
    <t>mes</t>
  </si>
  <si>
    <t>Volumen en %útil</t>
  </si>
  <si>
    <t>2005</t>
  </si>
  <si>
    <t>2006</t>
  </si>
  <si>
    <t>2009</t>
  </si>
  <si>
    <t>2010</t>
  </si>
  <si>
    <t>2011</t>
  </si>
  <si>
    <t>Año</t>
  </si>
  <si>
    <t>DEF</t>
  </si>
  <si>
    <t>EFM</t>
  </si>
  <si>
    <t>FMA</t>
  </si>
  <si>
    <t>MAM</t>
  </si>
  <si>
    <t>AMJ</t>
  </si>
  <si>
    <t>MJJ</t>
  </si>
  <si>
    <t>JJA</t>
  </si>
  <si>
    <t>JAS</t>
  </si>
  <si>
    <t>ASO</t>
  </si>
  <si>
    <t>SON</t>
  </si>
  <si>
    <t>OND</t>
  </si>
  <si>
    <t>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</si>
</sst>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_-* #,##0.00\ [$€]_-;\-* #,##0.00\ [$€]_-;_-* &quot;-&quot;??\ [$€]_-;_-@_-"/>
    <numFmt numFmtId="166" formatCode="0.00_ ;[Red]\-0.00\ "/>
    <numFmt numFmtId="167" formatCode="#,##0.0_);\-#,##0.0"/>
    <numFmt numFmtId="168" formatCode="#,##0.0_ ;\-#,##0.0\ "/>
  </numFmts>
  <fonts count="38"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.6"/>
      <color rgb="FF222222"/>
      <name val="Arial"/>
      <family val="2"/>
    </font>
    <font>
      <sz val="9.6"/>
      <color rgb="FF222222"/>
      <name val="Arial"/>
      <family val="2"/>
    </font>
    <font>
      <sz val="10"/>
      <name val="Calibri"/>
      <family val="2"/>
      <scheme val="minor"/>
    </font>
    <font>
      <sz val="10"/>
      <color rgb="FF000000"/>
      <name val="Arial Unicode MS"/>
      <family val="2"/>
    </font>
    <font>
      <b/>
      <sz val="11"/>
      <color theme="5" tint="-0.249977111117893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9.75"/>
      <color rgb="FF222222"/>
      <name val="Arial"/>
      <family val="2"/>
    </font>
    <font>
      <sz val="11"/>
      <color rgb="FF00206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5" tint="-0.249977111117893"/>
      <name val="Arial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000000"/>
      <name val="Arial"/>
      <family val="2"/>
    </font>
    <font>
      <b/>
      <sz val="12"/>
      <color theme="4" tint="-0.249977111117893"/>
      <name val="Arial"/>
      <family val="2"/>
    </font>
    <font>
      <sz val="11"/>
      <color rgb="FF00B050"/>
      <name val="Calibri"/>
      <family val="2"/>
      <scheme val="minor"/>
    </font>
    <font>
      <sz val="16.5"/>
      <color rgb="FF7D7D7D"/>
      <name val="Arial"/>
      <family val="2"/>
    </font>
    <font>
      <sz val="8"/>
      <color rgb="FF102658"/>
      <name val="Arial"/>
      <family val="2"/>
    </font>
    <font>
      <sz val="12"/>
      <color rgb="FF002060"/>
      <name val="Arial"/>
      <family val="2"/>
    </font>
    <font>
      <sz val="10"/>
      <color rgb="FF00206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1"/>
      <color rgb="FF000000"/>
      <name val="Calibri"/>
      <family val="2"/>
    </font>
    <font>
      <b/>
      <sz val="12"/>
      <color rgb="FF00B050"/>
      <name val="Arial"/>
      <family val="2"/>
    </font>
    <font>
      <b/>
      <sz val="10"/>
      <color rgb="FFFFFFFF"/>
      <name val="Tahoma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0"/>
      <color theme="0"/>
      <name val="Arial Unicode MS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440099"/>
        <bgColor indexed="64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DDDDDD"/>
      </left>
      <right style="thin">
        <color rgb="FF000000"/>
      </right>
      <top style="medium">
        <color rgb="FFDDDDDD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DDDDDD"/>
      </top>
      <bottom style="thin">
        <color rgb="FF000000"/>
      </bottom>
      <diagonal/>
    </border>
    <border>
      <left style="thin">
        <color rgb="FF000000"/>
      </left>
      <right style="medium">
        <color rgb="FFDDDDDD"/>
      </right>
      <top style="medium">
        <color rgb="FFDDDDDD"/>
      </top>
      <bottom style="thin">
        <color rgb="FF000000"/>
      </bottom>
      <diagonal/>
    </border>
    <border>
      <left style="medium">
        <color rgb="FFDDDDDD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DDDDDD"/>
      </right>
      <top style="thin">
        <color rgb="FF000000"/>
      </top>
      <bottom style="thin">
        <color rgb="FF000000"/>
      </bottom>
      <diagonal/>
    </border>
    <border>
      <left style="medium">
        <color rgb="FFDDDDDD"/>
      </left>
      <right style="thin">
        <color rgb="FF000000"/>
      </right>
      <top style="thin">
        <color rgb="FF000000"/>
      </top>
      <bottom style="medium">
        <color rgb="FFDDDDD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DDDDDD"/>
      </bottom>
      <diagonal/>
    </border>
    <border>
      <left style="thin">
        <color rgb="FF000000"/>
      </left>
      <right style="medium">
        <color rgb="FFDDDDDD"/>
      </right>
      <top style="thin">
        <color rgb="FF000000"/>
      </top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3" fillId="0" borderId="0"/>
    <xf numFmtId="0" fontId="4" fillId="0" borderId="0"/>
    <xf numFmtId="165" fontId="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5" fillId="0" borderId="0"/>
  </cellStyleXfs>
  <cellXfs count="97">
    <xf numFmtId="0" fontId="0" fillId="0" borderId="0" xfId="0"/>
    <xf numFmtId="164" fontId="2" fillId="0" borderId="0" xfId="1" applyNumberFormat="1" applyFont="1"/>
    <xf numFmtId="164" fontId="0" fillId="0" borderId="0" xfId="0" applyNumberFormat="1"/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10" fillId="0" borderId="0" xfId="5"/>
    <xf numFmtId="0" fontId="11" fillId="3" borderId="10" xfId="0" applyFont="1" applyFill="1" applyBorder="1" applyAlignment="1">
      <alignment horizontal="center" vertical="center" wrapText="1" readingOrder="1"/>
    </xf>
    <xf numFmtId="0" fontId="11" fillId="3" borderId="11" xfId="0" applyFont="1" applyFill="1" applyBorder="1" applyAlignment="1">
      <alignment horizontal="center" vertical="center" wrapText="1" readingOrder="1"/>
    </xf>
    <xf numFmtId="0" fontId="11" fillId="3" borderId="12" xfId="0" applyFont="1" applyFill="1" applyBorder="1" applyAlignment="1">
      <alignment horizontal="center" vertical="center" wrapText="1" readingOrder="1"/>
    </xf>
    <xf numFmtId="0" fontId="12" fillId="4" borderId="13" xfId="0" applyFont="1" applyFill="1" applyBorder="1" applyAlignment="1">
      <alignment vertical="center" wrapText="1" readingOrder="1"/>
    </xf>
    <xf numFmtId="0" fontId="12" fillId="3" borderId="13" xfId="0" applyFont="1" applyFill="1" applyBorder="1" applyAlignment="1">
      <alignment vertical="center" wrapText="1" readingOrder="1"/>
    </xf>
    <xf numFmtId="0" fontId="12" fillId="4" borderId="15" xfId="0" applyFont="1" applyFill="1" applyBorder="1" applyAlignment="1">
      <alignment vertical="center" wrapText="1" readingOrder="1"/>
    </xf>
    <xf numFmtId="164" fontId="8" fillId="0" borderId="0" xfId="0" applyNumberFormat="1" applyFont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5" fillId="0" borderId="0" xfId="0" applyFont="1"/>
    <xf numFmtId="0" fontId="16" fillId="0" borderId="0" xfId="0" applyFont="1"/>
    <xf numFmtId="0" fontId="17" fillId="0" borderId="0" xfId="0" applyFont="1" applyAlignment="1">
      <alignment vertical="center" wrapText="1" readingOrder="1"/>
    </xf>
    <xf numFmtId="0" fontId="18" fillId="5" borderId="0" xfId="0" applyFont="1" applyFill="1"/>
    <xf numFmtId="2" fontId="6" fillId="6" borderId="0" xfId="0" applyNumberFormat="1" applyFont="1" applyFill="1"/>
    <xf numFmtId="164" fontId="7" fillId="0" borderId="0" xfId="0" applyNumberFormat="1" applyFont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164" fontId="7" fillId="0" borderId="6" xfId="0" applyNumberFormat="1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164" fontId="7" fillId="0" borderId="8" xfId="0" applyNumberFormat="1" applyFont="1" applyBorder="1" applyAlignment="1">
      <alignment horizontal="center" vertical="center" wrapText="1"/>
    </xf>
    <xf numFmtId="164" fontId="8" fillId="0" borderId="8" xfId="0" applyNumberFormat="1" applyFont="1" applyBorder="1" applyAlignment="1">
      <alignment horizontal="center" vertical="center" wrapText="1"/>
    </xf>
    <xf numFmtId="164" fontId="0" fillId="0" borderId="9" xfId="0" applyNumberFormat="1" applyBorder="1"/>
    <xf numFmtId="0" fontId="19" fillId="0" borderId="5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 wrapText="1"/>
    </xf>
    <xf numFmtId="164" fontId="20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166" fontId="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164" fontId="21" fillId="0" borderId="0" xfId="0" applyNumberFormat="1" applyFont="1" applyAlignment="1">
      <alignment horizontal="center"/>
    </xf>
    <xf numFmtId="0" fontId="22" fillId="0" borderId="0" xfId="5" applyFont="1" applyAlignment="1">
      <alignment horizontal="center"/>
    </xf>
    <xf numFmtId="0" fontId="23" fillId="0" borderId="0" xfId="0" applyFont="1" applyAlignment="1">
      <alignment vertical="center"/>
    </xf>
    <xf numFmtId="164" fontId="2" fillId="0" borderId="0" xfId="0" applyNumberFormat="1" applyFont="1" applyAlignment="1">
      <alignment horizontal="center"/>
    </xf>
    <xf numFmtId="164" fontId="24" fillId="0" borderId="0" xfId="0" applyNumberFormat="1" applyFont="1" applyAlignment="1">
      <alignment horizontal="center"/>
    </xf>
    <xf numFmtId="0" fontId="25" fillId="0" borderId="0" xfId="0" applyFont="1"/>
    <xf numFmtId="0" fontId="27" fillId="0" borderId="0" xfId="0" applyFont="1" applyAlignment="1">
      <alignment vertical="center" wrapText="1" readingOrder="1"/>
    </xf>
    <xf numFmtId="0" fontId="5" fillId="0" borderId="0" xfId="6"/>
    <xf numFmtId="0" fontId="1" fillId="0" borderId="0" xfId="6" applyFont="1" applyAlignment="1">
      <alignment horizontal="center" vertical="center"/>
    </xf>
    <xf numFmtId="0" fontId="1" fillId="0" borderId="0" xfId="6" quotePrefix="1" applyFont="1" applyAlignment="1">
      <alignment horizontal="center" vertical="center"/>
    </xf>
    <xf numFmtId="17" fontId="1" fillId="0" borderId="0" xfId="6" applyNumberFormat="1" applyFont="1"/>
    <xf numFmtId="164" fontId="1" fillId="0" borderId="0" xfId="6" applyNumberFormat="1" applyFont="1" applyAlignment="1">
      <alignment horizontal="right" vertical="center"/>
    </xf>
    <xf numFmtId="164" fontId="21" fillId="0" borderId="0" xfId="6" applyNumberFormat="1" applyFont="1" applyAlignment="1">
      <alignment horizontal="right" vertical="center"/>
    </xf>
    <xf numFmtId="1" fontId="28" fillId="0" borderId="0" xfId="6" applyNumberFormat="1" applyFont="1"/>
    <xf numFmtId="164" fontId="28" fillId="0" borderId="0" xfId="6" applyNumberFormat="1" applyFont="1"/>
    <xf numFmtId="164" fontId="2" fillId="0" borderId="0" xfId="6" applyNumberFormat="1" applyFont="1"/>
    <xf numFmtId="164" fontId="29" fillId="0" borderId="0" xfId="6" applyNumberFormat="1" applyFont="1"/>
    <xf numFmtId="2" fontId="5" fillId="0" borderId="0" xfId="6" applyNumberFormat="1"/>
    <xf numFmtId="167" fontId="5" fillId="0" borderId="19" xfId="6" applyNumberFormat="1" applyBorder="1"/>
    <xf numFmtId="167" fontId="5" fillId="0" borderId="20" xfId="6" applyNumberFormat="1" applyBorder="1"/>
    <xf numFmtId="167" fontId="5" fillId="0" borderId="21" xfId="6" applyNumberFormat="1" applyBorder="1"/>
    <xf numFmtId="167" fontId="5" fillId="0" borderId="22" xfId="6" applyNumberFormat="1" applyBorder="1"/>
    <xf numFmtId="167" fontId="5" fillId="0" borderId="23" xfId="6" applyNumberFormat="1" applyBorder="1"/>
    <xf numFmtId="167" fontId="5" fillId="0" borderId="24" xfId="6" applyNumberFormat="1" applyBorder="1"/>
    <xf numFmtId="167" fontId="5" fillId="0" borderId="25" xfId="6" applyNumberFormat="1" applyBorder="1"/>
    <xf numFmtId="167" fontId="5" fillId="0" borderId="26" xfId="6" applyNumberFormat="1" applyBorder="1"/>
    <xf numFmtId="167" fontId="5" fillId="0" borderId="27" xfId="6" applyNumberFormat="1" applyBorder="1"/>
    <xf numFmtId="167" fontId="5" fillId="0" borderId="29" xfId="6" applyNumberFormat="1" applyBorder="1"/>
    <xf numFmtId="167" fontId="5" fillId="0" borderId="30" xfId="6" applyNumberFormat="1" applyBorder="1"/>
    <xf numFmtId="167" fontId="5" fillId="0" borderId="31" xfId="6" applyNumberFormat="1" applyBorder="1"/>
    <xf numFmtId="167" fontId="5" fillId="0" borderId="28" xfId="6" applyNumberFormat="1" applyBorder="1"/>
    <xf numFmtId="167" fontId="5" fillId="0" borderId="18" xfId="6" applyNumberFormat="1" applyBorder="1"/>
    <xf numFmtId="164" fontId="21" fillId="0" borderId="0" xfId="6" applyNumberFormat="1" applyFont="1"/>
    <xf numFmtId="0" fontId="30" fillId="0" borderId="0" xfId="6" applyFont="1"/>
    <xf numFmtId="0" fontId="31" fillId="0" borderId="0" xfId="6" applyFont="1"/>
    <xf numFmtId="168" fontId="5" fillId="0" borderId="0" xfId="6" applyNumberFormat="1"/>
    <xf numFmtId="14" fontId="32" fillId="3" borderId="0" xfId="6" applyNumberFormat="1" applyFont="1" applyFill="1" applyAlignment="1">
      <alignment horizontal="center" vertical="center"/>
    </xf>
    <xf numFmtId="10" fontId="32" fillId="3" borderId="0" xfId="6" applyNumberFormat="1" applyFont="1" applyFill="1" applyAlignment="1">
      <alignment horizontal="center" vertical="center"/>
    </xf>
    <xf numFmtId="164" fontId="33" fillId="0" borderId="0" xfId="6" applyNumberFormat="1" applyFont="1" applyAlignment="1">
      <alignment horizontal="right" vertical="center"/>
    </xf>
    <xf numFmtId="17" fontId="33" fillId="0" borderId="0" xfId="6" applyNumberFormat="1" applyFont="1"/>
    <xf numFmtId="1" fontId="33" fillId="0" borderId="0" xfId="6" applyNumberFormat="1" applyFont="1"/>
    <xf numFmtId="9" fontId="12" fillId="4" borderId="1" xfId="0" applyNumberFormat="1" applyFont="1" applyFill="1" applyBorder="1" applyAlignment="1">
      <alignment vertical="center" wrapText="1" readingOrder="1"/>
    </xf>
    <xf numFmtId="9" fontId="12" fillId="3" borderId="1" xfId="0" applyNumberFormat="1" applyFont="1" applyFill="1" applyBorder="1" applyAlignment="1">
      <alignment vertical="center" wrapText="1" readingOrder="1"/>
    </xf>
    <xf numFmtId="0" fontId="12" fillId="4" borderId="10" xfId="0" applyFont="1" applyFill="1" applyBorder="1" applyAlignment="1">
      <alignment vertical="center" wrapText="1" readingOrder="1"/>
    </xf>
    <xf numFmtId="9" fontId="12" fillId="4" borderId="11" xfId="0" applyNumberFormat="1" applyFont="1" applyFill="1" applyBorder="1" applyAlignment="1">
      <alignment vertical="center" wrapText="1" readingOrder="1"/>
    </xf>
    <xf numFmtId="9" fontId="12" fillId="4" borderId="12" xfId="0" applyNumberFormat="1" applyFont="1" applyFill="1" applyBorder="1" applyAlignment="1">
      <alignment vertical="center" wrapText="1" readingOrder="1"/>
    </xf>
    <xf numFmtId="9" fontId="12" fillId="3" borderId="14" xfId="0" applyNumberFormat="1" applyFont="1" applyFill="1" applyBorder="1" applyAlignment="1">
      <alignment vertical="center" wrapText="1" readingOrder="1"/>
    </xf>
    <xf numFmtId="9" fontId="12" fillId="4" borderId="14" xfId="0" applyNumberFormat="1" applyFont="1" applyFill="1" applyBorder="1" applyAlignment="1">
      <alignment vertical="center" wrapText="1" readingOrder="1"/>
    </xf>
    <xf numFmtId="9" fontId="12" fillId="4" borderId="16" xfId="0" applyNumberFormat="1" applyFont="1" applyFill="1" applyBorder="1" applyAlignment="1">
      <alignment vertical="center" wrapText="1" readingOrder="1"/>
    </xf>
    <xf numFmtId="9" fontId="12" fillId="4" borderId="17" xfId="0" applyNumberFormat="1" applyFont="1" applyFill="1" applyBorder="1" applyAlignment="1">
      <alignment vertical="center" wrapText="1" readingOrder="1"/>
    </xf>
    <xf numFmtId="0" fontId="34" fillId="7" borderId="25" xfId="0" applyFont="1" applyFill="1" applyBorder="1" applyAlignment="1">
      <alignment horizontal="center" vertical="center" wrapText="1"/>
    </xf>
    <xf numFmtId="17" fontId="36" fillId="7" borderId="0" xfId="0" applyNumberFormat="1" applyFont="1" applyFill="1" applyAlignment="1">
      <alignment horizontal="center"/>
    </xf>
    <xf numFmtId="0" fontId="6" fillId="7" borderId="0" xfId="0" applyFont="1" applyFill="1"/>
    <xf numFmtId="0" fontId="37" fillId="7" borderId="0" xfId="0" applyFont="1" applyFill="1" applyAlignment="1">
      <alignment horizontal="center" vertical="center"/>
    </xf>
    <xf numFmtId="0" fontId="35" fillId="7" borderId="0" xfId="0" applyFont="1" applyFill="1" applyAlignment="1">
      <alignment horizontal="center"/>
    </xf>
    <xf numFmtId="0" fontId="26" fillId="0" borderId="0" xfId="0" applyFont="1" applyAlignment="1">
      <alignment horizontal="center" vertical="center" wrapText="1" readingOrder="1"/>
    </xf>
    <xf numFmtId="0" fontId="34" fillId="7" borderId="32" xfId="0" applyFont="1" applyFill="1" applyBorder="1" applyAlignment="1">
      <alignment horizontal="center" vertical="center" wrapText="1"/>
    </xf>
    <xf numFmtId="0" fontId="34" fillId="7" borderId="33" xfId="0" applyFont="1" applyFill="1" applyBorder="1" applyAlignment="1">
      <alignment horizontal="center" vertical="center" wrapText="1"/>
    </xf>
    <xf numFmtId="0" fontId="34" fillId="7" borderId="34" xfId="0" applyFont="1" applyFill="1" applyBorder="1" applyAlignment="1">
      <alignment horizontal="center" vertical="center" wrapText="1"/>
    </xf>
  </cellXfs>
  <cellStyles count="7">
    <cellStyle name="Euro" xfId="4" xr:uid="{00000000-0005-0000-0000-000000000000}"/>
    <cellStyle name="Hipervínculo" xfId="5" builtinId="8"/>
    <cellStyle name="Normal" xfId="0" builtinId="0"/>
    <cellStyle name="Normal 2" xfId="1" xr:uid="{00000000-0005-0000-0000-000003000000}"/>
    <cellStyle name="Normal 3" xfId="2" xr:uid="{00000000-0005-0000-0000-000004000000}"/>
    <cellStyle name="Normal 4" xfId="3" xr:uid="{00000000-0005-0000-0000-000005000000}"/>
    <cellStyle name="Normal 5" xfId="6" xr:uid="{8DBDA2CA-7279-4B48-B3F9-DF693B420B69}"/>
  </cellStyles>
  <dxfs count="14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44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867750402167455E-2"/>
          <c:y val="5.128205128205128E-2"/>
          <c:w val="0.87115180763694866"/>
          <c:h val="0.76018600037200079"/>
        </c:manualLayout>
      </c:layout>
      <c:areaChart>
        <c:grouping val="standard"/>
        <c:varyColors val="0"/>
        <c:ser>
          <c:idx val="0"/>
          <c:order val="0"/>
          <c:tx>
            <c:strRef>
              <c:f>'Figura 1'!$A$5</c:f>
              <c:strCache>
                <c:ptCount val="1"/>
                <c:pt idx="0">
                  <c:v>Anomalías TSM [°C]-ENSO-Fase Cálida</c:v>
                </c:pt>
              </c:strCache>
            </c:strRef>
          </c:tx>
          <c:spPr>
            <a:solidFill>
              <a:srgbClr val="FF0000">
                <a:alpha val="50000"/>
              </a:srgbClr>
            </a:solidFill>
            <a:ln>
              <a:solidFill>
                <a:srgbClr val="FF0000"/>
              </a:solidFill>
            </a:ln>
            <a:effectLst/>
          </c:spPr>
          <c:cat>
            <c:numRef>
              <c:f>'Figura 1'!$B$4:$SK$4</c:f>
              <c:numCache>
                <c:formatCode>mmm\-yy</c:formatCode>
                <c:ptCount val="504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38718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39264</c:v>
                </c:pt>
                <c:pt idx="331">
                  <c:v>39295</c:v>
                </c:pt>
                <c:pt idx="332">
                  <c:v>39326</c:v>
                </c:pt>
                <c:pt idx="333">
                  <c:v>39356</c:v>
                </c:pt>
                <c:pt idx="334">
                  <c:v>39387</c:v>
                </c:pt>
                <c:pt idx="335">
                  <c:v>39417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  <c:pt idx="498">
                  <c:v>44378</c:v>
                </c:pt>
                <c:pt idx="499">
                  <c:v>44409</c:v>
                </c:pt>
                <c:pt idx="500">
                  <c:v>44440</c:v>
                </c:pt>
                <c:pt idx="501">
                  <c:v>44470</c:v>
                </c:pt>
                <c:pt idx="502">
                  <c:v>44501</c:v>
                </c:pt>
                <c:pt idx="503">
                  <c:v>44531</c:v>
                </c:pt>
              </c:numCache>
            </c:numRef>
          </c:cat>
          <c:val>
            <c:numRef>
              <c:f>'Figura 1'!$B$5:$SK$5</c:f>
              <c:numCache>
                <c:formatCode>0.0</c:formatCode>
                <c:ptCount val="504"/>
                <c:pt idx="0">
                  <c:v>0.6</c:v>
                </c:pt>
                <c:pt idx="1">
                  <c:v>0.5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0.5</c:v>
                </c:pt>
                <c:pt idx="6">
                  <c:v>0.3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0.15</c:v>
                </c:pt>
                <c:pt idx="25">
                  <c:v>0</c:v>
                </c:pt>
                <c:pt idx="26">
                  <c:v>0</c:v>
                </c:pt>
                <c:pt idx="27">
                  <c:v>0.24</c:v>
                </c:pt>
                <c:pt idx="28">
                  <c:v>0.69</c:v>
                </c:pt>
                <c:pt idx="29">
                  <c:v>1.1000000000000001</c:v>
                </c:pt>
                <c:pt idx="30">
                  <c:v>0.88</c:v>
                </c:pt>
                <c:pt idx="31">
                  <c:v>1.1100000000000001</c:v>
                </c:pt>
                <c:pt idx="32">
                  <c:v>1.39</c:v>
                </c:pt>
                <c:pt idx="33">
                  <c:v>1.95</c:v>
                </c:pt>
                <c:pt idx="34">
                  <c:v>2.16</c:v>
                </c:pt>
                <c:pt idx="35">
                  <c:v>2.64</c:v>
                </c:pt>
                <c:pt idx="36">
                  <c:v>2.79</c:v>
                </c:pt>
                <c:pt idx="37">
                  <c:v>2.41</c:v>
                </c:pt>
                <c:pt idx="38">
                  <c:v>1.81</c:v>
                </c:pt>
                <c:pt idx="39">
                  <c:v>1.1299999999999999</c:v>
                </c:pt>
                <c:pt idx="40">
                  <c:v>1.04</c:v>
                </c:pt>
                <c:pt idx="41">
                  <c:v>0.59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0.04</c:v>
                </c:pt>
                <c:pt idx="78">
                  <c:v>0.15</c:v>
                </c:pt>
                <c:pt idx="79">
                  <c:v>0.33</c:v>
                </c:pt>
                <c:pt idx="80">
                  <c:v>0.61</c:v>
                </c:pt>
                <c:pt idx="81">
                  <c:v>0.88</c:v>
                </c:pt>
                <c:pt idx="82">
                  <c:v>1.08</c:v>
                </c:pt>
                <c:pt idx="83">
                  <c:v>1.1299999999999999</c:v>
                </c:pt>
                <c:pt idx="84">
                  <c:v>1.34</c:v>
                </c:pt>
                <c:pt idx="85">
                  <c:v>1.3</c:v>
                </c:pt>
                <c:pt idx="86">
                  <c:v>1.25</c:v>
                </c:pt>
                <c:pt idx="87">
                  <c:v>1.02</c:v>
                </c:pt>
                <c:pt idx="88">
                  <c:v>0.9</c:v>
                </c:pt>
                <c:pt idx="89">
                  <c:v>1.38</c:v>
                </c:pt>
                <c:pt idx="90">
                  <c:v>1.58</c:v>
                </c:pt>
                <c:pt idx="91">
                  <c:v>1.76</c:v>
                </c:pt>
                <c:pt idx="92">
                  <c:v>1.67</c:v>
                </c:pt>
                <c:pt idx="93">
                  <c:v>1.38</c:v>
                </c:pt>
                <c:pt idx="94">
                  <c:v>1.34</c:v>
                </c:pt>
                <c:pt idx="95">
                  <c:v>1.03</c:v>
                </c:pt>
                <c:pt idx="96">
                  <c:v>0.75</c:v>
                </c:pt>
                <c:pt idx="97">
                  <c:v>0.5</c:v>
                </c:pt>
                <c:pt idx="98">
                  <c:v>0.09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0.23</c:v>
                </c:pt>
                <c:pt idx="122">
                  <c:v>0.24</c:v>
                </c:pt>
                <c:pt idx="123">
                  <c:v>0.24</c:v>
                </c:pt>
                <c:pt idx="124">
                  <c:v>0.21</c:v>
                </c:pt>
                <c:pt idx="125">
                  <c:v>0</c:v>
                </c:pt>
                <c:pt idx="126">
                  <c:v>0.03</c:v>
                </c:pt>
                <c:pt idx="127">
                  <c:v>0.23</c:v>
                </c:pt>
                <c:pt idx="128">
                  <c:v>0.03</c:v>
                </c:pt>
                <c:pt idx="129">
                  <c:v>0.28999999999999998</c:v>
                </c:pt>
                <c:pt idx="130">
                  <c:v>7.0000000000000007E-2</c:v>
                </c:pt>
                <c:pt idx="131">
                  <c:v>0.34</c:v>
                </c:pt>
                <c:pt idx="132">
                  <c:v>0.44</c:v>
                </c:pt>
                <c:pt idx="133">
                  <c:v>0.21</c:v>
                </c:pt>
                <c:pt idx="134">
                  <c:v>0.03</c:v>
                </c:pt>
                <c:pt idx="135">
                  <c:v>0.2</c:v>
                </c:pt>
                <c:pt idx="136">
                  <c:v>0.5</c:v>
                </c:pt>
                <c:pt idx="137">
                  <c:v>0.71</c:v>
                </c:pt>
                <c:pt idx="138">
                  <c:v>0.7</c:v>
                </c:pt>
                <c:pt idx="139">
                  <c:v>0.62</c:v>
                </c:pt>
                <c:pt idx="140">
                  <c:v>0.35</c:v>
                </c:pt>
                <c:pt idx="141">
                  <c:v>0.94</c:v>
                </c:pt>
                <c:pt idx="142">
                  <c:v>1.21</c:v>
                </c:pt>
                <c:pt idx="143">
                  <c:v>1.8</c:v>
                </c:pt>
                <c:pt idx="144">
                  <c:v>1.84</c:v>
                </c:pt>
                <c:pt idx="145">
                  <c:v>1.91</c:v>
                </c:pt>
                <c:pt idx="146">
                  <c:v>1.61</c:v>
                </c:pt>
                <c:pt idx="147">
                  <c:v>1.36</c:v>
                </c:pt>
                <c:pt idx="148">
                  <c:v>1.1399999999999999</c:v>
                </c:pt>
                <c:pt idx="149">
                  <c:v>0.37</c:v>
                </c:pt>
                <c:pt idx="150">
                  <c:v>0.31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0.16</c:v>
                </c:pt>
                <c:pt idx="156">
                  <c:v>0.12</c:v>
                </c:pt>
                <c:pt idx="157">
                  <c:v>0.25</c:v>
                </c:pt>
                <c:pt idx="158">
                  <c:v>0.44</c:v>
                </c:pt>
                <c:pt idx="159">
                  <c:v>0.81</c:v>
                </c:pt>
                <c:pt idx="160">
                  <c:v>0.97</c:v>
                </c:pt>
                <c:pt idx="161">
                  <c:v>0.63</c:v>
                </c:pt>
                <c:pt idx="162">
                  <c:v>0.33</c:v>
                </c:pt>
                <c:pt idx="163">
                  <c:v>0.02</c:v>
                </c:pt>
                <c:pt idx="164">
                  <c:v>0.2</c:v>
                </c:pt>
                <c:pt idx="165">
                  <c:v>0.24</c:v>
                </c:pt>
                <c:pt idx="166">
                  <c:v>0.26</c:v>
                </c:pt>
                <c:pt idx="167">
                  <c:v>0.19</c:v>
                </c:pt>
                <c:pt idx="168">
                  <c:v>0.03</c:v>
                </c:pt>
                <c:pt idx="169">
                  <c:v>0</c:v>
                </c:pt>
                <c:pt idx="170">
                  <c:v>0.05</c:v>
                </c:pt>
                <c:pt idx="171">
                  <c:v>0.12</c:v>
                </c:pt>
                <c:pt idx="172">
                  <c:v>0.19</c:v>
                </c:pt>
                <c:pt idx="173">
                  <c:v>0.34</c:v>
                </c:pt>
                <c:pt idx="174">
                  <c:v>0.13</c:v>
                </c:pt>
                <c:pt idx="175">
                  <c:v>0.53</c:v>
                </c:pt>
                <c:pt idx="176">
                  <c:v>0.28000000000000003</c:v>
                </c:pt>
                <c:pt idx="177">
                  <c:v>0.8</c:v>
                </c:pt>
                <c:pt idx="178">
                  <c:v>1.22</c:v>
                </c:pt>
                <c:pt idx="179">
                  <c:v>1.3</c:v>
                </c:pt>
                <c:pt idx="180">
                  <c:v>0.98</c:v>
                </c:pt>
                <c:pt idx="181">
                  <c:v>0.73</c:v>
                </c:pt>
                <c:pt idx="182">
                  <c:v>0.41</c:v>
                </c:pt>
                <c:pt idx="183">
                  <c:v>0.15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0.25</c:v>
                </c:pt>
                <c:pt idx="208">
                  <c:v>0.75</c:v>
                </c:pt>
                <c:pt idx="209">
                  <c:v>1.29</c:v>
                </c:pt>
                <c:pt idx="210">
                  <c:v>1.7</c:v>
                </c:pt>
                <c:pt idx="211">
                  <c:v>2.02</c:v>
                </c:pt>
                <c:pt idx="212">
                  <c:v>2.21</c:v>
                </c:pt>
                <c:pt idx="213">
                  <c:v>2.54</c:v>
                </c:pt>
                <c:pt idx="214">
                  <c:v>2.67</c:v>
                </c:pt>
                <c:pt idx="215">
                  <c:v>2.69</c:v>
                </c:pt>
                <c:pt idx="216">
                  <c:v>2.5299999999999998</c:v>
                </c:pt>
                <c:pt idx="217">
                  <c:v>2.14</c:v>
                </c:pt>
                <c:pt idx="218">
                  <c:v>1.45</c:v>
                </c:pt>
                <c:pt idx="219">
                  <c:v>0.78</c:v>
                </c:pt>
                <c:pt idx="220">
                  <c:v>0.62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0.03</c:v>
                </c:pt>
                <c:pt idx="258">
                  <c:v>0.1</c:v>
                </c:pt>
                <c:pt idx="259">
                  <c:v>0.05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0.23</c:v>
                </c:pt>
                <c:pt idx="266">
                  <c:v>0.1</c:v>
                </c:pt>
                <c:pt idx="267">
                  <c:v>0.16</c:v>
                </c:pt>
                <c:pt idx="268">
                  <c:v>0.3</c:v>
                </c:pt>
                <c:pt idx="269">
                  <c:v>0.78</c:v>
                </c:pt>
                <c:pt idx="270">
                  <c:v>0.76</c:v>
                </c:pt>
                <c:pt idx="271">
                  <c:v>0.97</c:v>
                </c:pt>
                <c:pt idx="272">
                  <c:v>1.1100000000000001</c:v>
                </c:pt>
                <c:pt idx="273">
                  <c:v>1.36</c:v>
                </c:pt>
                <c:pt idx="274">
                  <c:v>1.62</c:v>
                </c:pt>
                <c:pt idx="275">
                  <c:v>1.52</c:v>
                </c:pt>
                <c:pt idx="276">
                  <c:v>1.19</c:v>
                </c:pt>
                <c:pt idx="277">
                  <c:v>0.77</c:v>
                </c:pt>
                <c:pt idx="278">
                  <c:v>0.59</c:v>
                </c:pt>
                <c:pt idx="279">
                  <c:v>0.03</c:v>
                </c:pt>
                <c:pt idx="280">
                  <c:v>0</c:v>
                </c:pt>
                <c:pt idx="281">
                  <c:v>0</c:v>
                </c:pt>
                <c:pt idx="282">
                  <c:v>0.21</c:v>
                </c:pt>
                <c:pt idx="283">
                  <c:v>0.03</c:v>
                </c:pt>
                <c:pt idx="284">
                  <c:v>0.24</c:v>
                </c:pt>
                <c:pt idx="285">
                  <c:v>0.5</c:v>
                </c:pt>
                <c:pt idx="286">
                  <c:v>0.4</c:v>
                </c:pt>
                <c:pt idx="287">
                  <c:v>0.32</c:v>
                </c:pt>
                <c:pt idx="288">
                  <c:v>0.17</c:v>
                </c:pt>
                <c:pt idx="289">
                  <c:v>0.14000000000000001</c:v>
                </c:pt>
                <c:pt idx="290">
                  <c:v>0</c:v>
                </c:pt>
                <c:pt idx="291">
                  <c:v>0.06</c:v>
                </c:pt>
                <c:pt idx="292">
                  <c:v>0.21</c:v>
                </c:pt>
                <c:pt idx="293">
                  <c:v>0.11</c:v>
                </c:pt>
                <c:pt idx="294">
                  <c:v>0.47</c:v>
                </c:pt>
                <c:pt idx="295">
                  <c:v>0.72</c:v>
                </c:pt>
                <c:pt idx="296">
                  <c:v>0.75</c:v>
                </c:pt>
                <c:pt idx="297">
                  <c:v>0.69</c:v>
                </c:pt>
                <c:pt idx="298">
                  <c:v>0.66</c:v>
                </c:pt>
                <c:pt idx="299">
                  <c:v>0.74</c:v>
                </c:pt>
                <c:pt idx="300">
                  <c:v>0.53</c:v>
                </c:pt>
                <c:pt idx="301">
                  <c:v>0.24</c:v>
                </c:pt>
                <c:pt idx="302">
                  <c:v>0.33</c:v>
                </c:pt>
                <c:pt idx="303">
                  <c:v>0.28999999999999998</c:v>
                </c:pt>
                <c:pt idx="304">
                  <c:v>0.35</c:v>
                </c:pt>
                <c:pt idx="305">
                  <c:v>0.4</c:v>
                </c:pt>
                <c:pt idx="306">
                  <c:v>0.25</c:v>
                </c:pt>
                <c:pt idx="307">
                  <c:v>0.06</c:v>
                </c:pt>
                <c:pt idx="308">
                  <c:v>0</c:v>
                </c:pt>
                <c:pt idx="309">
                  <c:v>0.06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0.06</c:v>
                </c:pt>
                <c:pt idx="317">
                  <c:v>0.2</c:v>
                </c:pt>
                <c:pt idx="318">
                  <c:v>0.13</c:v>
                </c:pt>
                <c:pt idx="319">
                  <c:v>0.4</c:v>
                </c:pt>
                <c:pt idx="320">
                  <c:v>0.62</c:v>
                </c:pt>
                <c:pt idx="321">
                  <c:v>0.78</c:v>
                </c:pt>
                <c:pt idx="322">
                  <c:v>1.08</c:v>
                </c:pt>
                <c:pt idx="323">
                  <c:v>1.19</c:v>
                </c:pt>
                <c:pt idx="324">
                  <c:v>0.69</c:v>
                </c:pt>
                <c:pt idx="325">
                  <c:v>0.09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0.03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0.18</c:v>
                </c:pt>
                <c:pt idx="353">
                  <c:v>0.47</c:v>
                </c:pt>
                <c:pt idx="354">
                  <c:v>0.72</c:v>
                </c:pt>
                <c:pt idx="355">
                  <c:v>0.71</c:v>
                </c:pt>
                <c:pt idx="356">
                  <c:v>0.75</c:v>
                </c:pt>
                <c:pt idx="357">
                  <c:v>0.94</c:v>
                </c:pt>
                <c:pt idx="358">
                  <c:v>1.54</c:v>
                </c:pt>
                <c:pt idx="359">
                  <c:v>1.72</c:v>
                </c:pt>
                <c:pt idx="360">
                  <c:v>1.5</c:v>
                </c:pt>
                <c:pt idx="361">
                  <c:v>1.22</c:v>
                </c:pt>
                <c:pt idx="362">
                  <c:v>1.08</c:v>
                </c:pt>
                <c:pt idx="363">
                  <c:v>0.59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0.31</c:v>
                </c:pt>
                <c:pt idx="390">
                  <c:v>0.53</c:v>
                </c:pt>
                <c:pt idx="391">
                  <c:v>0.73</c:v>
                </c:pt>
                <c:pt idx="392">
                  <c:v>0.51</c:v>
                </c:pt>
                <c:pt idx="393">
                  <c:v>0.28999999999999998</c:v>
                </c:pt>
                <c:pt idx="394">
                  <c:v>0.36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0.01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0.24</c:v>
                </c:pt>
                <c:pt idx="412">
                  <c:v>0.46</c:v>
                </c:pt>
                <c:pt idx="413">
                  <c:v>0.46</c:v>
                </c:pt>
                <c:pt idx="414">
                  <c:v>0.18</c:v>
                </c:pt>
                <c:pt idx="415">
                  <c:v>0.2</c:v>
                </c:pt>
                <c:pt idx="416">
                  <c:v>0.45</c:v>
                </c:pt>
                <c:pt idx="417">
                  <c:v>0.49</c:v>
                </c:pt>
                <c:pt idx="418">
                  <c:v>0.85</c:v>
                </c:pt>
                <c:pt idx="419">
                  <c:v>0.78</c:v>
                </c:pt>
                <c:pt idx="420">
                  <c:v>0.53</c:v>
                </c:pt>
                <c:pt idx="421">
                  <c:v>0.56000000000000005</c:v>
                </c:pt>
                <c:pt idx="422">
                  <c:v>0.57999999999999996</c:v>
                </c:pt>
                <c:pt idx="423">
                  <c:v>0.78</c:v>
                </c:pt>
                <c:pt idx="424">
                  <c:v>1.03</c:v>
                </c:pt>
                <c:pt idx="425">
                  <c:v>1.32</c:v>
                </c:pt>
                <c:pt idx="426">
                  <c:v>1.6</c:v>
                </c:pt>
                <c:pt idx="427">
                  <c:v>2.0699999999999998</c:v>
                </c:pt>
                <c:pt idx="428">
                  <c:v>2.2799999999999998</c:v>
                </c:pt>
                <c:pt idx="429">
                  <c:v>2.46</c:v>
                </c:pt>
                <c:pt idx="430">
                  <c:v>2.95</c:v>
                </c:pt>
                <c:pt idx="431">
                  <c:v>2.82</c:v>
                </c:pt>
                <c:pt idx="432">
                  <c:v>2.6</c:v>
                </c:pt>
                <c:pt idx="433">
                  <c:v>2.4</c:v>
                </c:pt>
                <c:pt idx="434">
                  <c:v>1.68</c:v>
                </c:pt>
                <c:pt idx="435">
                  <c:v>1.0900000000000001</c:v>
                </c:pt>
                <c:pt idx="436">
                  <c:v>0.3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0.14000000000000001</c:v>
                </c:pt>
                <c:pt idx="446">
                  <c:v>0.13</c:v>
                </c:pt>
                <c:pt idx="447">
                  <c:v>0.32</c:v>
                </c:pt>
                <c:pt idx="448">
                  <c:v>0.46</c:v>
                </c:pt>
                <c:pt idx="449">
                  <c:v>0.55000000000000004</c:v>
                </c:pt>
                <c:pt idx="450">
                  <c:v>0.39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0.2</c:v>
                </c:pt>
                <c:pt idx="462">
                  <c:v>0.3</c:v>
                </c:pt>
                <c:pt idx="463">
                  <c:v>0.28999999999999998</c:v>
                </c:pt>
                <c:pt idx="464">
                  <c:v>0.38</c:v>
                </c:pt>
                <c:pt idx="465">
                  <c:v>0.86</c:v>
                </c:pt>
                <c:pt idx="466">
                  <c:v>0.99</c:v>
                </c:pt>
                <c:pt idx="467">
                  <c:v>0.96</c:v>
                </c:pt>
                <c:pt idx="468">
                  <c:v>0.52</c:v>
                </c:pt>
                <c:pt idx="469">
                  <c:v>0.68</c:v>
                </c:pt>
                <c:pt idx="470">
                  <c:v>0.95</c:v>
                </c:pt>
                <c:pt idx="471">
                  <c:v>0.71</c:v>
                </c:pt>
                <c:pt idx="472">
                  <c:v>0.62</c:v>
                </c:pt>
                <c:pt idx="473">
                  <c:v>0.47</c:v>
                </c:pt>
                <c:pt idx="474">
                  <c:v>0.3</c:v>
                </c:pt>
                <c:pt idx="475">
                  <c:v>0.1</c:v>
                </c:pt>
                <c:pt idx="476">
                  <c:v>0</c:v>
                </c:pt>
                <c:pt idx="477">
                  <c:v>0.59</c:v>
                </c:pt>
                <c:pt idx="478">
                  <c:v>0.51</c:v>
                </c:pt>
                <c:pt idx="479">
                  <c:v>0.43</c:v>
                </c:pt>
                <c:pt idx="480">
                  <c:v>0.53</c:v>
                </c:pt>
                <c:pt idx="481">
                  <c:v>0.41</c:v>
                </c:pt>
                <c:pt idx="482">
                  <c:v>0.55000000000000004</c:v>
                </c:pt>
                <c:pt idx="483">
                  <c:v>0.44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C8-4189-AD02-49C9E3EA0641}"/>
            </c:ext>
          </c:extLst>
        </c:ser>
        <c:ser>
          <c:idx val="1"/>
          <c:order val="1"/>
          <c:tx>
            <c:strRef>
              <c:f>'Figura 1'!$A$6</c:f>
              <c:strCache>
                <c:ptCount val="1"/>
                <c:pt idx="0">
                  <c:v>Anomalías TSM [°C]-ENSO-Fase Fría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cat>
            <c:numRef>
              <c:f>'Figura 1'!$B$4:$SK$4</c:f>
              <c:numCache>
                <c:formatCode>mmm\-yy</c:formatCode>
                <c:ptCount val="504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38718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39264</c:v>
                </c:pt>
                <c:pt idx="331">
                  <c:v>39295</c:v>
                </c:pt>
                <c:pt idx="332">
                  <c:v>39326</c:v>
                </c:pt>
                <c:pt idx="333">
                  <c:v>39356</c:v>
                </c:pt>
                <c:pt idx="334">
                  <c:v>39387</c:v>
                </c:pt>
                <c:pt idx="335">
                  <c:v>39417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  <c:pt idx="498">
                  <c:v>44378</c:v>
                </c:pt>
                <c:pt idx="499">
                  <c:v>44409</c:v>
                </c:pt>
                <c:pt idx="500">
                  <c:v>44440</c:v>
                </c:pt>
                <c:pt idx="501">
                  <c:v>44470</c:v>
                </c:pt>
                <c:pt idx="502">
                  <c:v>44501</c:v>
                </c:pt>
                <c:pt idx="503">
                  <c:v>44531</c:v>
                </c:pt>
              </c:numCache>
            </c:numRef>
          </c:cat>
          <c:val>
            <c:numRef>
              <c:f>'Figura 1'!$B$6:$SK$6</c:f>
              <c:numCache>
                <c:formatCode>0.0</c:formatCode>
                <c:ptCount val="5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-0.1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</c:v>
                </c:pt>
                <c:pt idx="13">
                  <c:v>-0.5</c:v>
                </c:pt>
                <c:pt idx="14">
                  <c:v>-0.5</c:v>
                </c:pt>
                <c:pt idx="15">
                  <c:v>-0.4</c:v>
                </c:pt>
                <c:pt idx="16">
                  <c:v>-0.3</c:v>
                </c:pt>
                <c:pt idx="17">
                  <c:v>-0.3</c:v>
                </c:pt>
                <c:pt idx="18">
                  <c:v>-0.3</c:v>
                </c:pt>
                <c:pt idx="19">
                  <c:v>-0.2</c:v>
                </c:pt>
                <c:pt idx="20">
                  <c:v>-0.2</c:v>
                </c:pt>
                <c:pt idx="21">
                  <c:v>-0.1</c:v>
                </c:pt>
                <c:pt idx="22">
                  <c:v>-0.2</c:v>
                </c:pt>
                <c:pt idx="23">
                  <c:v>-0.1</c:v>
                </c:pt>
                <c:pt idx="24">
                  <c:v>0</c:v>
                </c:pt>
                <c:pt idx="25">
                  <c:v>-0.02</c:v>
                </c:pt>
                <c:pt idx="26">
                  <c:v>-0.02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-0.15</c:v>
                </c:pt>
                <c:pt idx="43">
                  <c:v>-0.28999999999999998</c:v>
                </c:pt>
                <c:pt idx="44">
                  <c:v>-0.28000000000000003</c:v>
                </c:pt>
                <c:pt idx="45">
                  <c:v>-0.82</c:v>
                </c:pt>
                <c:pt idx="46">
                  <c:v>-1.07</c:v>
                </c:pt>
                <c:pt idx="47">
                  <c:v>-0.98</c:v>
                </c:pt>
                <c:pt idx="48">
                  <c:v>-0.93</c:v>
                </c:pt>
                <c:pt idx="49">
                  <c:v>-0.33</c:v>
                </c:pt>
                <c:pt idx="50">
                  <c:v>-0.36</c:v>
                </c:pt>
                <c:pt idx="51">
                  <c:v>-0.39</c:v>
                </c:pt>
                <c:pt idx="52">
                  <c:v>-0.46</c:v>
                </c:pt>
                <c:pt idx="53">
                  <c:v>-0.79</c:v>
                </c:pt>
                <c:pt idx="54">
                  <c:v>-0.48</c:v>
                </c:pt>
                <c:pt idx="55">
                  <c:v>-0.48</c:v>
                </c:pt>
                <c:pt idx="56">
                  <c:v>-0.28999999999999998</c:v>
                </c:pt>
                <c:pt idx="57">
                  <c:v>-0.76</c:v>
                </c:pt>
                <c:pt idx="58">
                  <c:v>-1.24</c:v>
                </c:pt>
                <c:pt idx="59">
                  <c:v>-1.57</c:v>
                </c:pt>
                <c:pt idx="60">
                  <c:v>-1.1399999999999999</c:v>
                </c:pt>
                <c:pt idx="61">
                  <c:v>-1.05</c:v>
                </c:pt>
                <c:pt idx="62">
                  <c:v>-0.99</c:v>
                </c:pt>
                <c:pt idx="63">
                  <c:v>-0.98</c:v>
                </c:pt>
                <c:pt idx="64">
                  <c:v>-0.74</c:v>
                </c:pt>
                <c:pt idx="65">
                  <c:v>-0.79</c:v>
                </c:pt>
                <c:pt idx="66">
                  <c:v>-0.53</c:v>
                </c:pt>
                <c:pt idx="67">
                  <c:v>-0.32</c:v>
                </c:pt>
                <c:pt idx="68">
                  <c:v>-0.47</c:v>
                </c:pt>
                <c:pt idx="69">
                  <c:v>-0.5</c:v>
                </c:pt>
                <c:pt idx="70">
                  <c:v>-0.46</c:v>
                </c:pt>
                <c:pt idx="71">
                  <c:v>-0.46</c:v>
                </c:pt>
                <c:pt idx="72">
                  <c:v>-0.78</c:v>
                </c:pt>
                <c:pt idx="73">
                  <c:v>-0.78</c:v>
                </c:pt>
                <c:pt idx="74">
                  <c:v>-0.56999999999999995</c:v>
                </c:pt>
                <c:pt idx="75">
                  <c:v>-0.34</c:v>
                </c:pt>
                <c:pt idx="76">
                  <c:v>-0.35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-0.46</c:v>
                </c:pt>
                <c:pt idx="100">
                  <c:v>-1.37</c:v>
                </c:pt>
                <c:pt idx="101">
                  <c:v>-1.54</c:v>
                </c:pt>
                <c:pt idx="102">
                  <c:v>-1.65</c:v>
                </c:pt>
                <c:pt idx="103">
                  <c:v>-1.58</c:v>
                </c:pt>
                <c:pt idx="104">
                  <c:v>-1.29</c:v>
                </c:pt>
                <c:pt idx="105">
                  <c:v>-2.0699999999999998</c:v>
                </c:pt>
                <c:pt idx="106">
                  <c:v>-2.38</c:v>
                </c:pt>
                <c:pt idx="107">
                  <c:v>-2.2400000000000002</c:v>
                </c:pt>
                <c:pt idx="108">
                  <c:v>-2.04</c:v>
                </c:pt>
                <c:pt idx="109">
                  <c:v>-1.39</c:v>
                </c:pt>
                <c:pt idx="110">
                  <c:v>-1.32</c:v>
                </c:pt>
                <c:pt idx="111">
                  <c:v>-1.0900000000000001</c:v>
                </c:pt>
                <c:pt idx="112">
                  <c:v>-0.76</c:v>
                </c:pt>
                <c:pt idx="113">
                  <c:v>-0.67</c:v>
                </c:pt>
                <c:pt idx="114">
                  <c:v>-0.48</c:v>
                </c:pt>
                <c:pt idx="115">
                  <c:v>-0.49</c:v>
                </c:pt>
                <c:pt idx="116">
                  <c:v>-0.47</c:v>
                </c:pt>
                <c:pt idx="117">
                  <c:v>-0.43</c:v>
                </c:pt>
                <c:pt idx="118">
                  <c:v>-0.41</c:v>
                </c:pt>
                <c:pt idx="119">
                  <c:v>-0.19</c:v>
                </c:pt>
                <c:pt idx="120">
                  <c:v>-0.02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-7.0000000000000007E-2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-0.18</c:v>
                </c:pt>
                <c:pt idx="152">
                  <c:v>-0.24</c:v>
                </c:pt>
                <c:pt idx="153">
                  <c:v>-0.35</c:v>
                </c:pt>
                <c:pt idx="154">
                  <c:v>-0.14000000000000001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-0.13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-0.12</c:v>
                </c:pt>
                <c:pt idx="185">
                  <c:v>-0.06</c:v>
                </c:pt>
                <c:pt idx="186">
                  <c:v>-0.21</c:v>
                </c:pt>
                <c:pt idx="187">
                  <c:v>-0.49</c:v>
                </c:pt>
                <c:pt idx="188">
                  <c:v>-0.76</c:v>
                </c:pt>
                <c:pt idx="189">
                  <c:v>-1.02</c:v>
                </c:pt>
                <c:pt idx="190">
                  <c:v>-0.99</c:v>
                </c:pt>
                <c:pt idx="191">
                  <c:v>-1</c:v>
                </c:pt>
                <c:pt idx="192">
                  <c:v>-0.83</c:v>
                </c:pt>
                <c:pt idx="193">
                  <c:v>-0.87</c:v>
                </c:pt>
                <c:pt idx="194">
                  <c:v>-0.6</c:v>
                </c:pt>
                <c:pt idx="195">
                  <c:v>-0.42</c:v>
                </c:pt>
                <c:pt idx="196">
                  <c:v>-0.48</c:v>
                </c:pt>
                <c:pt idx="197">
                  <c:v>-0.33</c:v>
                </c:pt>
                <c:pt idx="198">
                  <c:v>-0.13</c:v>
                </c:pt>
                <c:pt idx="199">
                  <c:v>-0.26</c:v>
                </c:pt>
                <c:pt idx="200">
                  <c:v>-0.37</c:v>
                </c:pt>
                <c:pt idx="201">
                  <c:v>-0.45</c:v>
                </c:pt>
                <c:pt idx="202">
                  <c:v>-0.46</c:v>
                </c:pt>
                <c:pt idx="203">
                  <c:v>-0.55000000000000004</c:v>
                </c:pt>
                <c:pt idx="204">
                  <c:v>-0.61</c:v>
                </c:pt>
                <c:pt idx="205">
                  <c:v>-0.36</c:v>
                </c:pt>
                <c:pt idx="206">
                  <c:v>-0.19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-0.93</c:v>
                </c:pt>
                <c:pt idx="222">
                  <c:v>-1.28</c:v>
                </c:pt>
                <c:pt idx="223">
                  <c:v>-1.33</c:v>
                </c:pt>
                <c:pt idx="224">
                  <c:v>-1.1100000000000001</c:v>
                </c:pt>
                <c:pt idx="225">
                  <c:v>-1.35</c:v>
                </c:pt>
                <c:pt idx="226">
                  <c:v>-1.47</c:v>
                </c:pt>
                <c:pt idx="227">
                  <c:v>-1.78</c:v>
                </c:pt>
                <c:pt idx="228">
                  <c:v>-1.67</c:v>
                </c:pt>
                <c:pt idx="229">
                  <c:v>-1.31</c:v>
                </c:pt>
                <c:pt idx="230">
                  <c:v>-0.97</c:v>
                </c:pt>
                <c:pt idx="231">
                  <c:v>-0.94</c:v>
                </c:pt>
                <c:pt idx="232">
                  <c:v>-0.88</c:v>
                </c:pt>
                <c:pt idx="233">
                  <c:v>-1.05</c:v>
                </c:pt>
                <c:pt idx="234">
                  <c:v>-0.87</c:v>
                </c:pt>
                <c:pt idx="235">
                  <c:v>-1.23</c:v>
                </c:pt>
                <c:pt idx="236">
                  <c:v>-1.01</c:v>
                </c:pt>
                <c:pt idx="237">
                  <c:v>-1.05</c:v>
                </c:pt>
                <c:pt idx="238">
                  <c:v>-1.53</c:v>
                </c:pt>
                <c:pt idx="239">
                  <c:v>-1.67</c:v>
                </c:pt>
                <c:pt idx="240">
                  <c:v>-1.92</c:v>
                </c:pt>
                <c:pt idx="241">
                  <c:v>-1.53</c:v>
                </c:pt>
                <c:pt idx="242">
                  <c:v>-1.1399999999999999</c:v>
                </c:pt>
                <c:pt idx="243">
                  <c:v>-0.77</c:v>
                </c:pt>
                <c:pt idx="244">
                  <c:v>-0.73</c:v>
                </c:pt>
                <c:pt idx="245">
                  <c:v>-0.62</c:v>
                </c:pt>
                <c:pt idx="246">
                  <c:v>-0.5</c:v>
                </c:pt>
                <c:pt idx="247">
                  <c:v>-0.37</c:v>
                </c:pt>
                <c:pt idx="248">
                  <c:v>-0.51</c:v>
                </c:pt>
                <c:pt idx="249">
                  <c:v>-0.73</c:v>
                </c:pt>
                <c:pt idx="250">
                  <c:v>-0.87</c:v>
                </c:pt>
                <c:pt idx="251">
                  <c:v>-0.98</c:v>
                </c:pt>
                <c:pt idx="252">
                  <c:v>-0.83</c:v>
                </c:pt>
                <c:pt idx="253">
                  <c:v>-0.61</c:v>
                </c:pt>
                <c:pt idx="254">
                  <c:v>-0.38</c:v>
                </c:pt>
                <c:pt idx="255">
                  <c:v>-0.26</c:v>
                </c:pt>
                <c:pt idx="256">
                  <c:v>-0.25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-0.17</c:v>
                </c:pt>
                <c:pt idx="261">
                  <c:v>-0.1</c:v>
                </c:pt>
                <c:pt idx="262">
                  <c:v>-0.2</c:v>
                </c:pt>
                <c:pt idx="263">
                  <c:v>-0.4</c:v>
                </c:pt>
                <c:pt idx="264">
                  <c:v>-7.0000000000000007E-2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-0.48</c:v>
                </c:pt>
                <c:pt idx="281">
                  <c:v>-0.17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-0.12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-0.09</c:v>
                </c:pt>
                <c:pt idx="309">
                  <c:v>0</c:v>
                </c:pt>
                <c:pt idx="310">
                  <c:v>-0.31</c:v>
                </c:pt>
                <c:pt idx="311">
                  <c:v>-0.68</c:v>
                </c:pt>
                <c:pt idx="312">
                  <c:v>-0.93</c:v>
                </c:pt>
                <c:pt idx="313">
                  <c:v>-0.64</c:v>
                </c:pt>
                <c:pt idx="314">
                  <c:v>-0.65</c:v>
                </c:pt>
                <c:pt idx="315">
                  <c:v>-0.19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-0.04</c:v>
                </c:pt>
                <c:pt idx="327">
                  <c:v>0</c:v>
                </c:pt>
                <c:pt idx="328">
                  <c:v>-0.28000000000000003</c:v>
                </c:pt>
                <c:pt idx="329">
                  <c:v>-0.1</c:v>
                </c:pt>
                <c:pt idx="330">
                  <c:v>-0.43</c:v>
                </c:pt>
                <c:pt idx="331">
                  <c:v>-0.62</c:v>
                </c:pt>
                <c:pt idx="332">
                  <c:v>-0.95</c:v>
                </c:pt>
                <c:pt idx="333">
                  <c:v>-1.47</c:v>
                </c:pt>
                <c:pt idx="334">
                  <c:v>-1.59</c:v>
                </c:pt>
                <c:pt idx="335">
                  <c:v>-1.6</c:v>
                </c:pt>
                <c:pt idx="336">
                  <c:v>-1.86</c:v>
                </c:pt>
                <c:pt idx="337">
                  <c:v>-1.89</c:v>
                </c:pt>
                <c:pt idx="338">
                  <c:v>-1.1499999999999999</c:v>
                </c:pt>
                <c:pt idx="339">
                  <c:v>-0.95</c:v>
                </c:pt>
                <c:pt idx="340">
                  <c:v>-0.67</c:v>
                </c:pt>
                <c:pt idx="341">
                  <c:v>-0.48</c:v>
                </c:pt>
                <c:pt idx="342">
                  <c:v>-0.03</c:v>
                </c:pt>
                <c:pt idx="343">
                  <c:v>0</c:v>
                </c:pt>
                <c:pt idx="344">
                  <c:v>-0.28000000000000003</c:v>
                </c:pt>
                <c:pt idx="345">
                  <c:v>-0.36</c:v>
                </c:pt>
                <c:pt idx="346">
                  <c:v>-0.35</c:v>
                </c:pt>
                <c:pt idx="347">
                  <c:v>-0.83</c:v>
                </c:pt>
                <c:pt idx="348">
                  <c:v>-1.03</c:v>
                </c:pt>
                <c:pt idx="349">
                  <c:v>-0.68</c:v>
                </c:pt>
                <c:pt idx="350">
                  <c:v>-0.55000000000000004</c:v>
                </c:pt>
                <c:pt idx="351">
                  <c:v>-0.27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-0.17</c:v>
                </c:pt>
                <c:pt idx="365">
                  <c:v>-0.65</c:v>
                </c:pt>
                <c:pt idx="366">
                  <c:v>-1.1299999999999999</c:v>
                </c:pt>
                <c:pt idx="367">
                  <c:v>-1.32</c:v>
                </c:pt>
                <c:pt idx="368">
                  <c:v>-1.65</c:v>
                </c:pt>
                <c:pt idx="369">
                  <c:v>-1.68</c:v>
                </c:pt>
                <c:pt idx="370">
                  <c:v>-1.58</c:v>
                </c:pt>
                <c:pt idx="371">
                  <c:v>-1.62</c:v>
                </c:pt>
                <c:pt idx="372">
                  <c:v>-1.64</c:v>
                </c:pt>
                <c:pt idx="373">
                  <c:v>-1.27</c:v>
                </c:pt>
                <c:pt idx="374">
                  <c:v>-0.98</c:v>
                </c:pt>
                <c:pt idx="375">
                  <c:v>-0.76</c:v>
                </c:pt>
                <c:pt idx="376">
                  <c:v>-0.43</c:v>
                </c:pt>
                <c:pt idx="377">
                  <c:v>-0.18</c:v>
                </c:pt>
                <c:pt idx="378">
                  <c:v>-0.26</c:v>
                </c:pt>
                <c:pt idx="379">
                  <c:v>-0.64</c:v>
                </c:pt>
                <c:pt idx="380">
                  <c:v>-0.74</c:v>
                </c:pt>
                <c:pt idx="381">
                  <c:v>-0.97</c:v>
                </c:pt>
                <c:pt idx="382">
                  <c:v>-1.05</c:v>
                </c:pt>
                <c:pt idx="383">
                  <c:v>-1.04</c:v>
                </c:pt>
                <c:pt idx="384">
                  <c:v>-1.08</c:v>
                </c:pt>
                <c:pt idx="385">
                  <c:v>-0.69</c:v>
                </c:pt>
                <c:pt idx="386">
                  <c:v>-0.57999999999999996</c:v>
                </c:pt>
                <c:pt idx="387">
                  <c:v>-0.39</c:v>
                </c:pt>
                <c:pt idx="388">
                  <c:v>-0.05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-0.11</c:v>
                </c:pt>
                <c:pt idx="396">
                  <c:v>-0.41</c:v>
                </c:pt>
                <c:pt idx="397">
                  <c:v>-0.4</c:v>
                </c:pt>
                <c:pt idx="398">
                  <c:v>-0.22</c:v>
                </c:pt>
                <c:pt idx="399">
                  <c:v>-0.1</c:v>
                </c:pt>
                <c:pt idx="400">
                  <c:v>-0.27</c:v>
                </c:pt>
                <c:pt idx="401">
                  <c:v>-0.21</c:v>
                </c:pt>
                <c:pt idx="402">
                  <c:v>-0.31</c:v>
                </c:pt>
                <c:pt idx="403">
                  <c:v>-0.28000000000000003</c:v>
                </c:pt>
                <c:pt idx="404">
                  <c:v>-7.0000000000000007E-2</c:v>
                </c:pt>
                <c:pt idx="405">
                  <c:v>-0.33</c:v>
                </c:pt>
                <c:pt idx="406">
                  <c:v>0</c:v>
                </c:pt>
                <c:pt idx="407">
                  <c:v>-0.04</c:v>
                </c:pt>
                <c:pt idx="408">
                  <c:v>-0.51</c:v>
                </c:pt>
                <c:pt idx="409">
                  <c:v>-0.55000000000000004</c:v>
                </c:pt>
                <c:pt idx="410">
                  <c:v>-0.22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-0.12</c:v>
                </c:pt>
                <c:pt idx="438">
                  <c:v>-0.49</c:v>
                </c:pt>
                <c:pt idx="439">
                  <c:v>-0.54</c:v>
                </c:pt>
                <c:pt idx="440">
                  <c:v>-0.61</c:v>
                </c:pt>
                <c:pt idx="441">
                  <c:v>-0.73</c:v>
                </c:pt>
                <c:pt idx="442">
                  <c:v>-0.55000000000000004</c:v>
                </c:pt>
                <c:pt idx="443">
                  <c:v>-0.41</c:v>
                </c:pt>
                <c:pt idx="444">
                  <c:v>-0.32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-0.15</c:v>
                </c:pt>
                <c:pt idx="452">
                  <c:v>-0.43</c:v>
                </c:pt>
                <c:pt idx="453">
                  <c:v>-0.46</c:v>
                </c:pt>
                <c:pt idx="454">
                  <c:v>-0.86</c:v>
                </c:pt>
                <c:pt idx="455">
                  <c:v>-0.77</c:v>
                </c:pt>
                <c:pt idx="456">
                  <c:v>-0.75</c:v>
                </c:pt>
                <c:pt idx="457">
                  <c:v>-0.9</c:v>
                </c:pt>
                <c:pt idx="458">
                  <c:v>-0.73</c:v>
                </c:pt>
                <c:pt idx="459">
                  <c:v>-0.36</c:v>
                </c:pt>
                <c:pt idx="460">
                  <c:v>-0.13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-0.03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-0.36</c:v>
                </c:pt>
                <c:pt idx="485">
                  <c:v>-0.47</c:v>
                </c:pt>
                <c:pt idx="486">
                  <c:v>-0.44</c:v>
                </c:pt>
                <c:pt idx="487">
                  <c:v>-0.69</c:v>
                </c:pt>
                <c:pt idx="488">
                  <c:v>-0.96</c:v>
                </c:pt>
                <c:pt idx="489">
                  <c:v>-1.42</c:v>
                </c:pt>
                <c:pt idx="490">
                  <c:v>-1.42</c:v>
                </c:pt>
                <c:pt idx="491">
                  <c:v>-1.1200000000000001</c:v>
                </c:pt>
                <c:pt idx="492">
                  <c:v>-0.99</c:v>
                </c:pt>
                <c:pt idx="493">
                  <c:v>-0.92</c:v>
                </c:pt>
                <c:pt idx="494">
                  <c:v>-0.51</c:v>
                </c:pt>
                <c:pt idx="495">
                  <c:v>-0.48</c:v>
                </c:pt>
                <c:pt idx="496">
                  <c:v>-0.34</c:v>
                </c:pt>
                <c:pt idx="497">
                  <c:v>-0.22</c:v>
                </c:pt>
                <c:pt idx="498">
                  <c:v>-0.25</c:v>
                </c:pt>
                <c:pt idx="499">
                  <c:v>-0.44</c:v>
                </c:pt>
                <c:pt idx="500">
                  <c:v>-0.28000000000000003</c:v>
                </c:pt>
                <c:pt idx="501">
                  <c:v>-0.86</c:v>
                </c:pt>
                <c:pt idx="502">
                  <c:v>-0.84</c:v>
                </c:pt>
                <c:pt idx="503">
                  <c:v>-1.05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C8-4189-AD02-49C9E3EA0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9651775"/>
        <c:axId val="2040960383"/>
      </c:areaChart>
      <c:barChart>
        <c:barDir val="col"/>
        <c:grouping val="clustered"/>
        <c:varyColors val="0"/>
        <c:ser>
          <c:idx val="2"/>
          <c:order val="2"/>
          <c:tx>
            <c:strRef>
              <c:f>'Figura 1'!$A$7</c:f>
              <c:strCache>
                <c:ptCount val="1"/>
                <c:pt idx="0">
                  <c:v>Anomalías Aportes (%)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val>
            <c:numRef>
              <c:f>'Figura 1'!$B$10:$SK$10</c:f>
              <c:numCache>
                <c:formatCode>0.00_ ;[Red]\-0.00\ </c:formatCode>
                <c:ptCount val="504"/>
                <c:pt idx="0">
                  <c:v>-3.3893563798853279</c:v>
                </c:pt>
                <c:pt idx="1">
                  <c:v>-6.1754007253748995</c:v>
                </c:pt>
                <c:pt idx="2">
                  <c:v>-32.687483992474654</c:v>
                </c:pt>
                <c:pt idx="3">
                  <c:v>-31.477312772169014</c:v>
                </c:pt>
                <c:pt idx="4">
                  <c:v>-34.524543861216273</c:v>
                </c:pt>
                <c:pt idx="5">
                  <c:v>2.2776401608442569</c:v>
                </c:pt>
                <c:pt idx="6">
                  <c:v>-19.507272245013212</c:v>
                </c:pt>
                <c:pt idx="7">
                  <c:v>-22.230328032855525</c:v>
                </c:pt>
                <c:pt idx="8">
                  <c:v>-15.933969265533875</c:v>
                </c:pt>
                <c:pt idx="9">
                  <c:v>7.223261043100365</c:v>
                </c:pt>
                <c:pt idx="10">
                  <c:v>-12.568419835897586</c:v>
                </c:pt>
                <c:pt idx="11">
                  <c:v>-14.358988336092992</c:v>
                </c:pt>
                <c:pt idx="12">
                  <c:v>-23.910698315633923</c:v>
                </c:pt>
                <c:pt idx="13">
                  <c:v>-6.6495187486310954</c:v>
                </c:pt>
                <c:pt idx="14">
                  <c:v>-16.673575651946422</c:v>
                </c:pt>
                <c:pt idx="15">
                  <c:v>1.8036408659294096</c:v>
                </c:pt>
                <c:pt idx="16">
                  <c:v>41.000376539453129</c:v>
                </c:pt>
                <c:pt idx="17">
                  <c:v>19.480005994477807</c:v>
                </c:pt>
                <c:pt idx="18">
                  <c:v>2.553655785101185</c:v>
                </c:pt>
                <c:pt idx="19">
                  <c:v>-15.060089758358515</c:v>
                </c:pt>
                <c:pt idx="20">
                  <c:v>6.8719433549134834</c:v>
                </c:pt>
                <c:pt idx="21">
                  <c:v>8.7097824828921375</c:v>
                </c:pt>
                <c:pt idx="22">
                  <c:v>1.3256754900256453</c:v>
                </c:pt>
                <c:pt idx="23">
                  <c:v>-9.6285403220149703</c:v>
                </c:pt>
                <c:pt idx="24">
                  <c:v>25.979589225645896</c:v>
                </c:pt>
                <c:pt idx="25">
                  <c:v>33.046765907717514</c:v>
                </c:pt>
                <c:pt idx="26">
                  <c:v>17.841424696565241</c:v>
                </c:pt>
                <c:pt idx="27">
                  <c:v>61.081065885257772</c:v>
                </c:pt>
                <c:pt idx="28">
                  <c:v>31.840509223644176</c:v>
                </c:pt>
                <c:pt idx="29">
                  <c:v>-16.759474044115919</c:v>
                </c:pt>
                <c:pt idx="30">
                  <c:v>-3.1049802589067923</c:v>
                </c:pt>
                <c:pt idx="31">
                  <c:v>-4.9974638560317004</c:v>
                </c:pt>
                <c:pt idx="32">
                  <c:v>0.69649173294740763</c:v>
                </c:pt>
                <c:pt idx="33">
                  <c:v>7.1736689342134241</c:v>
                </c:pt>
                <c:pt idx="34">
                  <c:v>-21.639588272628586</c:v>
                </c:pt>
                <c:pt idx="35">
                  <c:v>-16.180171880304968</c:v>
                </c:pt>
                <c:pt idx="36">
                  <c:v>-15.85620511800829</c:v>
                </c:pt>
                <c:pt idx="37">
                  <c:v>-18.339450075970305</c:v>
                </c:pt>
                <c:pt idx="38">
                  <c:v>-6.2795229190991222</c:v>
                </c:pt>
                <c:pt idx="39">
                  <c:v>19.461218393329744</c:v>
                </c:pt>
                <c:pt idx="40">
                  <c:v>-5.5840120050729496</c:v>
                </c:pt>
                <c:pt idx="41">
                  <c:v>-23.698082124853968</c:v>
                </c:pt>
                <c:pt idx="42">
                  <c:v>-6.6788129224358102</c:v>
                </c:pt>
                <c:pt idx="43">
                  <c:v>-1.181453532631366</c:v>
                </c:pt>
                <c:pt idx="44">
                  <c:v>-1.0049916456725612</c:v>
                </c:pt>
                <c:pt idx="45">
                  <c:v>-13.945507519788862</c:v>
                </c:pt>
                <c:pt idx="46">
                  <c:v>-30.909329992033292</c:v>
                </c:pt>
                <c:pt idx="47">
                  <c:v>3.2395245320563646</c:v>
                </c:pt>
                <c:pt idx="48">
                  <c:v>20.866473643091837</c:v>
                </c:pt>
                <c:pt idx="49">
                  <c:v>47.257310453163115</c:v>
                </c:pt>
                <c:pt idx="50">
                  <c:v>-21.764407375757287</c:v>
                </c:pt>
                <c:pt idx="51">
                  <c:v>-31.278151715778364</c:v>
                </c:pt>
                <c:pt idx="52">
                  <c:v>-11.721887949563751</c:v>
                </c:pt>
                <c:pt idx="53">
                  <c:v>22.784223658061748</c:v>
                </c:pt>
                <c:pt idx="54">
                  <c:v>3.9523856162721387</c:v>
                </c:pt>
                <c:pt idx="55">
                  <c:v>16.268798944092794</c:v>
                </c:pt>
                <c:pt idx="56">
                  <c:v>34.375583317103008</c:v>
                </c:pt>
                <c:pt idx="57">
                  <c:v>21.560962055138717</c:v>
                </c:pt>
                <c:pt idx="58">
                  <c:v>22.160644064848995</c:v>
                </c:pt>
                <c:pt idx="59">
                  <c:v>0.34762399750916018</c:v>
                </c:pt>
                <c:pt idx="60">
                  <c:v>-2.9628181235964917</c:v>
                </c:pt>
                <c:pt idx="61">
                  <c:v>-25.967359618731336</c:v>
                </c:pt>
                <c:pt idx="62">
                  <c:v>-22.893573914857598</c:v>
                </c:pt>
                <c:pt idx="63">
                  <c:v>-28.733870277924169</c:v>
                </c:pt>
                <c:pt idx="64">
                  <c:v>-12.267364163227739</c:v>
                </c:pt>
                <c:pt idx="65">
                  <c:v>-6.8411337273336983</c:v>
                </c:pt>
                <c:pt idx="66">
                  <c:v>-23.138414213211007</c:v>
                </c:pt>
                <c:pt idx="67">
                  <c:v>18.819514248488886</c:v>
                </c:pt>
                <c:pt idx="68">
                  <c:v>24.417628816703257</c:v>
                </c:pt>
                <c:pt idx="69">
                  <c:v>3.2236788080466567</c:v>
                </c:pt>
                <c:pt idx="70">
                  <c:v>-4.9716485136577688</c:v>
                </c:pt>
                <c:pt idx="71">
                  <c:v>-1.7986844136065798</c:v>
                </c:pt>
                <c:pt idx="72">
                  <c:v>-2.9657866020702386</c:v>
                </c:pt>
                <c:pt idx="73">
                  <c:v>19.601052867969358</c:v>
                </c:pt>
                <c:pt idx="74">
                  <c:v>9.5365972617199191</c:v>
                </c:pt>
                <c:pt idx="75">
                  <c:v>8.735173877847842</c:v>
                </c:pt>
                <c:pt idx="76">
                  <c:v>-18.626725347982685</c:v>
                </c:pt>
                <c:pt idx="77">
                  <c:v>20.65527598261194</c:v>
                </c:pt>
                <c:pt idx="78">
                  <c:v>19.11565004858717</c:v>
                </c:pt>
                <c:pt idx="79">
                  <c:v>-3.7773536184074032</c:v>
                </c:pt>
                <c:pt idx="80">
                  <c:v>-20.493952932224531</c:v>
                </c:pt>
                <c:pt idx="81">
                  <c:v>45.713200498213752</c:v>
                </c:pt>
                <c:pt idx="82">
                  <c:v>0.45355397649973384</c:v>
                </c:pt>
                <c:pt idx="83">
                  <c:v>-23.675598974475108</c:v>
                </c:pt>
                <c:pt idx="84">
                  <c:v>-24.07081122332157</c:v>
                </c:pt>
                <c:pt idx="85">
                  <c:v>-19.210985275360272</c:v>
                </c:pt>
                <c:pt idx="86">
                  <c:v>-34.491973761715244</c:v>
                </c:pt>
                <c:pt idx="87">
                  <c:v>-31.272482887839431</c:v>
                </c:pt>
                <c:pt idx="88">
                  <c:v>-14.174165163059911</c:v>
                </c:pt>
                <c:pt idx="89">
                  <c:v>-35.716675282772343</c:v>
                </c:pt>
                <c:pt idx="90">
                  <c:v>7.193370721630572</c:v>
                </c:pt>
                <c:pt idx="91">
                  <c:v>17.349248802587439</c:v>
                </c:pt>
                <c:pt idx="92">
                  <c:v>-2.971093985365556</c:v>
                </c:pt>
                <c:pt idx="93">
                  <c:v>23.007533975409046</c:v>
                </c:pt>
                <c:pt idx="94">
                  <c:v>-12.012682450183149</c:v>
                </c:pt>
                <c:pt idx="95">
                  <c:v>-11.333282102189372</c:v>
                </c:pt>
                <c:pt idx="96">
                  <c:v>-22.9333732571789</c:v>
                </c:pt>
                <c:pt idx="97">
                  <c:v>-16.584098485764017</c:v>
                </c:pt>
                <c:pt idx="98">
                  <c:v>-43.684610459396076</c:v>
                </c:pt>
                <c:pt idx="99">
                  <c:v>-27.335937327543007</c:v>
                </c:pt>
                <c:pt idx="100">
                  <c:v>-33.613337763882143</c:v>
                </c:pt>
                <c:pt idx="101">
                  <c:v>-11.671348859459002</c:v>
                </c:pt>
                <c:pt idx="102">
                  <c:v>12.495957865405117</c:v>
                </c:pt>
                <c:pt idx="103">
                  <c:v>16.156020869607545</c:v>
                </c:pt>
                <c:pt idx="104">
                  <c:v>37.838079051782415</c:v>
                </c:pt>
                <c:pt idx="105">
                  <c:v>18.904883513007292</c:v>
                </c:pt>
                <c:pt idx="106">
                  <c:v>51.207024012153767</c:v>
                </c:pt>
                <c:pt idx="107">
                  <c:v>44.166478560449519</c:v>
                </c:pt>
                <c:pt idx="108">
                  <c:v>58.710212352735113</c:v>
                </c:pt>
                <c:pt idx="109">
                  <c:v>33.273517770487899</c:v>
                </c:pt>
                <c:pt idx="110">
                  <c:v>47.432621747562564</c:v>
                </c:pt>
                <c:pt idx="111">
                  <c:v>-14.516180632253636</c:v>
                </c:pt>
                <c:pt idx="112">
                  <c:v>-0.26932533834745698</c:v>
                </c:pt>
                <c:pt idx="113">
                  <c:v>4.2917017900004026</c:v>
                </c:pt>
                <c:pt idx="114">
                  <c:v>-1.8897950369851486</c:v>
                </c:pt>
                <c:pt idx="115">
                  <c:v>-6.4851199850871666</c:v>
                </c:pt>
                <c:pt idx="116">
                  <c:v>18.229611788270006</c:v>
                </c:pt>
                <c:pt idx="117">
                  <c:v>9.1554905330363852</c:v>
                </c:pt>
                <c:pt idx="118">
                  <c:v>-6.2818094185112017</c:v>
                </c:pt>
                <c:pt idx="119">
                  <c:v>-10.062572923287206</c:v>
                </c:pt>
                <c:pt idx="120">
                  <c:v>-1.3133790908666896</c:v>
                </c:pt>
                <c:pt idx="121">
                  <c:v>5.4211034390093005</c:v>
                </c:pt>
                <c:pt idx="122">
                  <c:v>-1.7995635120670954</c:v>
                </c:pt>
                <c:pt idx="123">
                  <c:v>-8.5359704159800884</c:v>
                </c:pt>
                <c:pt idx="124">
                  <c:v>9.995355490280744</c:v>
                </c:pt>
                <c:pt idx="125">
                  <c:v>-5.3843448476795288</c:v>
                </c:pt>
                <c:pt idx="126">
                  <c:v>-11.579149831208042</c:v>
                </c:pt>
                <c:pt idx="127">
                  <c:v>-14.146779071507552</c:v>
                </c:pt>
                <c:pt idx="128">
                  <c:v>-18.480429099417023</c:v>
                </c:pt>
                <c:pt idx="129">
                  <c:v>11.024085941004031</c:v>
                </c:pt>
                <c:pt idx="130">
                  <c:v>-7.6868713516293781</c:v>
                </c:pt>
                <c:pt idx="131">
                  <c:v>0.80088529379575846</c:v>
                </c:pt>
                <c:pt idx="132">
                  <c:v>-16.82554062244229</c:v>
                </c:pt>
                <c:pt idx="133">
                  <c:v>-27.255956988134955</c:v>
                </c:pt>
                <c:pt idx="134">
                  <c:v>-13.091815785733502</c:v>
                </c:pt>
                <c:pt idx="135">
                  <c:v>-26.826569075395909</c:v>
                </c:pt>
                <c:pt idx="136">
                  <c:v>-20.287692159536391</c:v>
                </c:pt>
                <c:pt idx="137">
                  <c:v>-18.637491468699196</c:v>
                </c:pt>
                <c:pt idx="138">
                  <c:v>15.557260949872756</c:v>
                </c:pt>
                <c:pt idx="139">
                  <c:v>9.5301209366932369</c:v>
                </c:pt>
                <c:pt idx="140">
                  <c:v>-17.78250461208934</c:v>
                </c:pt>
                <c:pt idx="141">
                  <c:v>-25.231609033401213</c:v>
                </c:pt>
                <c:pt idx="142">
                  <c:v>-13.398702018505233</c:v>
                </c:pt>
                <c:pt idx="143">
                  <c:v>-19.379445766183466</c:v>
                </c:pt>
                <c:pt idx="144">
                  <c:v>-27.458646398600095</c:v>
                </c:pt>
                <c:pt idx="145">
                  <c:v>-29.164341665600929</c:v>
                </c:pt>
                <c:pt idx="146">
                  <c:v>-42.225478095624702</c:v>
                </c:pt>
                <c:pt idx="147">
                  <c:v>-46.501098554596922</c:v>
                </c:pt>
                <c:pt idx="148">
                  <c:v>-43.879783164593434</c:v>
                </c:pt>
                <c:pt idx="149">
                  <c:v>-42.255053246751807</c:v>
                </c:pt>
                <c:pt idx="150">
                  <c:v>-13.517663039363441</c:v>
                </c:pt>
                <c:pt idx="151">
                  <c:v>-4.0407086902471434</c:v>
                </c:pt>
                <c:pt idx="152">
                  <c:v>-13.408599285380433</c:v>
                </c:pt>
                <c:pt idx="153">
                  <c:v>-36.852673819589363</c:v>
                </c:pt>
                <c:pt idx="154">
                  <c:v>-32.848900580600201</c:v>
                </c:pt>
                <c:pt idx="155">
                  <c:v>-9.7534526252621987</c:v>
                </c:pt>
                <c:pt idx="156">
                  <c:v>-3.1332977813043073</c:v>
                </c:pt>
                <c:pt idx="157">
                  <c:v>-19.888962172723964</c:v>
                </c:pt>
                <c:pt idx="158">
                  <c:v>-11.61688413771374</c:v>
                </c:pt>
                <c:pt idx="159">
                  <c:v>-7.9417551190017122</c:v>
                </c:pt>
                <c:pt idx="160">
                  <c:v>-5.9845579883901081</c:v>
                </c:pt>
                <c:pt idx="161">
                  <c:v>-17.15934765185726</c:v>
                </c:pt>
                <c:pt idx="162">
                  <c:v>-2.3804076322983434</c:v>
                </c:pt>
                <c:pt idx="163">
                  <c:v>-10.680442857843744</c:v>
                </c:pt>
                <c:pt idx="164">
                  <c:v>13.859527744829975</c:v>
                </c:pt>
                <c:pt idx="165">
                  <c:v>-10.649199950787221</c:v>
                </c:pt>
                <c:pt idx="166">
                  <c:v>3.7073631376051566</c:v>
                </c:pt>
                <c:pt idx="167">
                  <c:v>12.266315288188267</c:v>
                </c:pt>
                <c:pt idx="168">
                  <c:v>0.82865423857842302</c:v>
                </c:pt>
                <c:pt idx="169">
                  <c:v>2.2861251376311316</c:v>
                </c:pt>
                <c:pt idx="170">
                  <c:v>9.9865089163442917</c:v>
                </c:pt>
                <c:pt idx="171">
                  <c:v>13.478118710979842</c:v>
                </c:pt>
                <c:pt idx="172">
                  <c:v>10.483911604402934</c:v>
                </c:pt>
                <c:pt idx="173">
                  <c:v>-8.5245288305017652E-2</c:v>
                </c:pt>
                <c:pt idx="174">
                  <c:v>9.8673916411411682</c:v>
                </c:pt>
                <c:pt idx="175">
                  <c:v>12.94686693225178</c:v>
                </c:pt>
                <c:pt idx="176">
                  <c:v>1.1824930444071242</c:v>
                </c:pt>
                <c:pt idx="177">
                  <c:v>5.3350335274845406</c:v>
                </c:pt>
                <c:pt idx="178">
                  <c:v>6.8821683603391648</c:v>
                </c:pt>
                <c:pt idx="179">
                  <c:v>-13.611790413731441</c:v>
                </c:pt>
                <c:pt idx="180">
                  <c:v>-25.202205087019863</c:v>
                </c:pt>
                <c:pt idx="181">
                  <c:v>-38.514223409616278</c:v>
                </c:pt>
                <c:pt idx="182">
                  <c:v>-17.495309753170787</c:v>
                </c:pt>
                <c:pt idx="183">
                  <c:v>-17.60736959129467</c:v>
                </c:pt>
                <c:pt idx="184">
                  <c:v>-17.184521255448757</c:v>
                </c:pt>
                <c:pt idx="185">
                  <c:v>-3.5236960779088662</c:v>
                </c:pt>
                <c:pt idx="186">
                  <c:v>-7.9216145405826381</c:v>
                </c:pt>
                <c:pt idx="187">
                  <c:v>13.396078062309186</c:v>
                </c:pt>
                <c:pt idx="188">
                  <c:v>-7.7861895920775908</c:v>
                </c:pt>
                <c:pt idx="189">
                  <c:v>-3.5118470009368252</c:v>
                </c:pt>
                <c:pt idx="190">
                  <c:v>-19.875677664092407</c:v>
                </c:pt>
                <c:pt idx="191">
                  <c:v>2.1348433165006924</c:v>
                </c:pt>
                <c:pt idx="192">
                  <c:v>3.121969277650976</c:v>
                </c:pt>
                <c:pt idx="193">
                  <c:v>30.824689542934124</c:v>
                </c:pt>
                <c:pt idx="194">
                  <c:v>49.100998923952602</c:v>
                </c:pt>
                <c:pt idx="195">
                  <c:v>-3.8882077878412531</c:v>
                </c:pt>
                <c:pt idx="196">
                  <c:v>19.028068916968266</c:v>
                </c:pt>
                <c:pt idx="197">
                  <c:v>8.0269093080559344</c:v>
                </c:pt>
                <c:pt idx="198">
                  <c:v>43.118971118271276</c:v>
                </c:pt>
                <c:pt idx="199">
                  <c:v>12.414638636683321</c:v>
                </c:pt>
                <c:pt idx="200">
                  <c:v>-2.5776349984935081</c:v>
                </c:pt>
                <c:pt idx="201">
                  <c:v>18.179000281789541</c:v>
                </c:pt>
                <c:pt idx="202">
                  <c:v>-17.825787199672632</c:v>
                </c:pt>
                <c:pt idx="203">
                  <c:v>-7.677567124679527</c:v>
                </c:pt>
                <c:pt idx="204">
                  <c:v>22.615965448216841</c:v>
                </c:pt>
                <c:pt idx="205">
                  <c:v>29.005352917785444</c:v>
                </c:pt>
                <c:pt idx="206">
                  <c:v>-8.871991608111415</c:v>
                </c:pt>
                <c:pt idx="207">
                  <c:v>-11.269028701641759</c:v>
                </c:pt>
                <c:pt idx="208">
                  <c:v>-23.147425146340979</c:v>
                </c:pt>
                <c:pt idx="209">
                  <c:v>-18.677120746323567</c:v>
                </c:pt>
                <c:pt idx="210">
                  <c:v>7.1269080053836973</c:v>
                </c:pt>
                <c:pt idx="211">
                  <c:v>-25.675473220348437</c:v>
                </c:pt>
                <c:pt idx="212">
                  <c:v>-35.806956749020458</c:v>
                </c:pt>
                <c:pt idx="213">
                  <c:v>-48.60882271307986</c:v>
                </c:pt>
                <c:pt idx="214">
                  <c:v>-37.798901630650683</c:v>
                </c:pt>
                <c:pt idx="215">
                  <c:v>-52.788796897453125</c:v>
                </c:pt>
                <c:pt idx="216">
                  <c:v>-47.465945493992912</c:v>
                </c:pt>
                <c:pt idx="217">
                  <c:v>-34.213886218485172</c:v>
                </c:pt>
                <c:pt idx="218">
                  <c:v>-43.520750428515065</c:v>
                </c:pt>
                <c:pt idx="219">
                  <c:v>-20.132125210820746</c:v>
                </c:pt>
                <c:pt idx="220">
                  <c:v>-5.6862051288047724</c:v>
                </c:pt>
                <c:pt idx="221">
                  <c:v>6.1133438808069798</c:v>
                </c:pt>
                <c:pt idx="222">
                  <c:v>25.993281493267276</c:v>
                </c:pt>
                <c:pt idx="223">
                  <c:v>-1.7834044842736745</c:v>
                </c:pt>
                <c:pt idx="224">
                  <c:v>8.4444036533198243</c:v>
                </c:pt>
                <c:pt idx="225">
                  <c:v>-3.4947555823980281</c:v>
                </c:pt>
                <c:pt idx="226">
                  <c:v>-2.0881313547453715</c:v>
                </c:pt>
                <c:pt idx="227">
                  <c:v>28.416623588784631</c:v>
                </c:pt>
                <c:pt idx="228">
                  <c:v>45.916635542315817</c:v>
                </c:pt>
                <c:pt idx="229">
                  <c:v>99.923163284720374</c:v>
                </c:pt>
                <c:pt idx="230">
                  <c:v>58.673953658514904</c:v>
                </c:pt>
                <c:pt idx="231">
                  <c:v>42.002445602151937</c:v>
                </c:pt>
                <c:pt idx="232">
                  <c:v>1.2070002256916439</c:v>
                </c:pt>
                <c:pt idx="233">
                  <c:v>9.0301130831597334</c:v>
                </c:pt>
                <c:pt idx="234">
                  <c:v>-16.041262012532712</c:v>
                </c:pt>
                <c:pt idx="235">
                  <c:v>-7.1965547515959969</c:v>
                </c:pt>
                <c:pt idx="236">
                  <c:v>31.488337386654621</c:v>
                </c:pt>
                <c:pt idx="237">
                  <c:v>42.405580330047286</c:v>
                </c:pt>
                <c:pt idx="238">
                  <c:v>20.216608906430949</c:v>
                </c:pt>
                <c:pt idx="239">
                  <c:v>41.732238517152553</c:v>
                </c:pt>
                <c:pt idx="240">
                  <c:v>18.705801502651198</c:v>
                </c:pt>
                <c:pt idx="241">
                  <c:v>33.711779056246087</c:v>
                </c:pt>
                <c:pt idx="242">
                  <c:v>20.485578818733117</c:v>
                </c:pt>
                <c:pt idx="243">
                  <c:v>-15.543877175413343</c:v>
                </c:pt>
                <c:pt idx="244">
                  <c:v>13.047134120092423</c:v>
                </c:pt>
                <c:pt idx="245">
                  <c:v>14.651067100191966</c:v>
                </c:pt>
                <c:pt idx="246">
                  <c:v>9.8946619640383204</c:v>
                </c:pt>
                <c:pt idx="247">
                  <c:v>25.602280486241312</c:v>
                </c:pt>
                <c:pt idx="248">
                  <c:v>43.683191249731692</c:v>
                </c:pt>
                <c:pt idx="249">
                  <c:v>6.5156909774166252</c:v>
                </c:pt>
                <c:pt idx="250">
                  <c:v>-3.6152726853464543</c:v>
                </c:pt>
                <c:pt idx="251">
                  <c:v>-9.7421690903221076</c:v>
                </c:pt>
                <c:pt idx="252">
                  <c:v>-7.1313299533756407</c:v>
                </c:pt>
                <c:pt idx="253">
                  <c:v>-21.121895841134176</c:v>
                </c:pt>
                <c:pt idx="254">
                  <c:v>-9.7492533988333321</c:v>
                </c:pt>
                <c:pt idx="255">
                  <c:v>-33.935602760003476</c:v>
                </c:pt>
                <c:pt idx="256">
                  <c:v>-17.448506325335188</c:v>
                </c:pt>
                <c:pt idx="257">
                  <c:v>-7.994083619940568</c:v>
                </c:pt>
                <c:pt idx="258">
                  <c:v>-13.086871557656224</c:v>
                </c:pt>
                <c:pt idx="259">
                  <c:v>-8.4121300428138426</c:v>
                </c:pt>
                <c:pt idx="260">
                  <c:v>1.2775093203861445</c:v>
                </c:pt>
                <c:pt idx="261">
                  <c:v>-18.546257876116442</c:v>
                </c:pt>
                <c:pt idx="262">
                  <c:v>-7.6248692640251647</c:v>
                </c:pt>
                <c:pt idx="263">
                  <c:v>10.299523272279743</c:v>
                </c:pt>
                <c:pt idx="264">
                  <c:v>-12.90846501947857</c:v>
                </c:pt>
                <c:pt idx="265">
                  <c:v>-27.584018219535807</c:v>
                </c:pt>
                <c:pt idx="266">
                  <c:v>-12.176940808097399</c:v>
                </c:pt>
                <c:pt idx="267">
                  <c:v>13.666760986970459</c:v>
                </c:pt>
                <c:pt idx="268">
                  <c:v>-6.1050078234976723</c:v>
                </c:pt>
                <c:pt idx="269">
                  <c:v>19.826905019481941</c:v>
                </c:pt>
                <c:pt idx="270">
                  <c:v>-8.3916945379198893</c:v>
                </c:pt>
                <c:pt idx="271">
                  <c:v>3.1177807139081324</c:v>
                </c:pt>
                <c:pt idx="272">
                  <c:v>-15.61231865203402</c:v>
                </c:pt>
                <c:pt idx="273">
                  <c:v>-28.243075126753453</c:v>
                </c:pt>
                <c:pt idx="274">
                  <c:v>-29.824327810139167</c:v>
                </c:pt>
                <c:pt idx="275">
                  <c:v>-26.316339960891838</c:v>
                </c:pt>
                <c:pt idx="276">
                  <c:v>-38.66205517295176</c:v>
                </c:pt>
                <c:pt idx="277">
                  <c:v>-30.277845483137128</c:v>
                </c:pt>
                <c:pt idx="278">
                  <c:v>-18.10634080862971</c:v>
                </c:pt>
                <c:pt idx="279">
                  <c:v>-0.47334552377090233</c:v>
                </c:pt>
                <c:pt idx="280">
                  <c:v>-4.1327266367102027</c:v>
                </c:pt>
                <c:pt idx="281">
                  <c:v>-5.1019885241090464</c:v>
                </c:pt>
                <c:pt idx="282">
                  <c:v>-6.3403797726040807</c:v>
                </c:pt>
                <c:pt idx="283">
                  <c:v>0.70393676220244572</c:v>
                </c:pt>
                <c:pt idx="284">
                  <c:v>-2.9913240279951907</c:v>
                </c:pt>
                <c:pt idx="285">
                  <c:v>4.7563765338679787</c:v>
                </c:pt>
                <c:pt idx="286">
                  <c:v>-1.262690929367011</c:v>
                </c:pt>
                <c:pt idx="287">
                  <c:v>9.1765867129342382</c:v>
                </c:pt>
                <c:pt idx="288">
                  <c:v>1.8394155236340737</c:v>
                </c:pt>
                <c:pt idx="289">
                  <c:v>-20.036072501891439</c:v>
                </c:pt>
                <c:pt idx="290">
                  <c:v>-12.251641579116139</c:v>
                </c:pt>
                <c:pt idx="291">
                  <c:v>-3.792246626382763</c:v>
                </c:pt>
                <c:pt idx="292">
                  <c:v>11.088070581482441</c:v>
                </c:pt>
                <c:pt idx="293">
                  <c:v>17.668673960040167</c:v>
                </c:pt>
                <c:pt idx="294">
                  <c:v>0.22621864071777509</c:v>
                </c:pt>
                <c:pt idx="295">
                  <c:v>4.9317255202976185</c:v>
                </c:pt>
                <c:pt idx="296">
                  <c:v>9.0948707449026926</c:v>
                </c:pt>
                <c:pt idx="297">
                  <c:v>3.2023153633347761</c:v>
                </c:pt>
                <c:pt idx="298">
                  <c:v>22.516701751486409</c:v>
                </c:pt>
                <c:pt idx="299">
                  <c:v>-5.8321802155223708</c:v>
                </c:pt>
                <c:pt idx="300">
                  <c:v>2.3514556407524765</c:v>
                </c:pt>
                <c:pt idx="301">
                  <c:v>13.566934218155538</c:v>
                </c:pt>
                <c:pt idx="302">
                  <c:v>-22.889922613102271</c:v>
                </c:pt>
                <c:pt idx="303">
                  <c:v>-9.0992120229643092</c:v>
                </c:pt>
                <c:pt idx="304">
                  <c:v>5.4794102338157131</c:v>
                </c:pt>
                <c:pt idx="305">
                  <c:v>-5.5690067139490509</c:v>
                </c:pt>
                <c:pt idx="306">
                  <c:v>-25.687182734359624</c:v>
                </c:pt>
                <c:pt idx="307">
                  <c:v>-13.686889807408647</c:v>
                </c:pt>
                <c:pt idx="308">
                  <c:v>-0.63969634297517075</c:v>
                </c:pt>
                <c:pt idx="309">
                  <c:v>13.498587762855735</c:v>
                </c:pt>
                <c:pt idx="310">
                  <c:v>31.791643384659096</c:v>
                </c:pt>
                <c:pt idx="311">
                  <c:v>-2.1910947876032481</c:v>
                </c:pt>
                <c:pt idx="312">
                  <c:v>12.603842431018592</c:v>
                </c:pt>
                <c:pt idx="313">
                  <c:v>-1.4267928906314182</c:v>
                </c:pt>
                <c:pt idx="314">
                  <c:v>36.781002700412586</c:v>
                </c:pt>
                <c:pt idx="315">
                  <c:v>38.927790898250777</c:v>
                </c:pt>
                <c:pt idx="316">
                  <c:v>32.321193565847096</c:v>
                </c:pt>
                <c:pt idx="317">
                  <c:v>21.836812451801421</c:v>
                </c:pt>
                <c:pt idx="318">
                  <c:v>-8.8492988918791724</c:v>
                </c:pt>
                <c:pt idx="319">
                  <c:v>-16.018753429658219</c:v>
                </c:pt>
                <c:pt idx="320">
                  <c:v>-14.667453495092957</c:v>
                </c:pt>
                <c:pt idx="321">
                  <c:v>2.8683533988375274</c:v>
                </c:pt>
                <c:pt idx="322">
                  <c:v>22.930509472319031</c:v>
                </c:pt>
                <c:pt idx="323">
                  <c:v>11.100297048217158</c:v>
                </c:pt>
                <c:pt idx="324">
                  <c:v>4.3228500408516055</c:v>
                </c:pt>
                <c:pt idx="325">
                  <c:v>-28.060882620316022</c:v>
                </c:pt>
                <c:pt idx="326">
                  <c:v>-12.617961029794728</c:v>
                </c:pt>
                <c:pt idx="327">
                  <c:v>13.500406213196058</c:v>
                </c:pt>
                <c:pt idx="328">
                  <c:v>11.867938801362826</c:v>
                </c:pt>
                <c:pt idx="329">
                  <c:v>17.890219136919811</c:v>
                </c:pt>
                <c:pt idx="330">
                  <c:v>-17.709141931561106</c:v>
                </c:pt>
                <c:pt idx="331">
                  <c:v>10.84019798628897</c:v>
                </c:pt>
                <c:pt idx="332">
                  <c:v>11.596553902571415</c:v>
                </c:pt>
                <c:pt idx="333">
                  <c:v>37.557059034704139</c:v>
                </c:pt>
                <c:pt idx="334">
                  <c:v>12.700715356476437</c:v>
                </c:pt>
                <c:pt idx="335">
                  <c:v>17.057845054297701</c:v>
                </c:pt>
                <c:pt idx="336">
                  <c:v>20.121376829482656</c:v>
                </c:pt>
                <c:pt idx="337">
                  <c:v>29.810787448702314</c:v>
                </c:pt>
                <c:pt idx="338">
                  <c:v>20.187580140158488</c:v>
                </c:pt>
                <c:pt idx="339">
                  <c:v>-12.220945081139902</c:v>
                </c:pt>
                <c:pt idx="340">
                  <c:v>12.728423030735357</c:v>
                </c:pt>
                <c:pt idx="341">
                  <c:v>26.980300806516723</c:v>
                </c:pt>
                <c:pt idx="342">
                  <c:v>39.195807131711661</c:v>
                </c:pt>
                <c:pt idx="343">
                  <c:v>33.425961613697922</c:v>
                </c:pt>
                <c:pt idx="344">
                  <c:v>24.554611147736935</c:v>
                </c:pt>
                <c:pt idx="345">
                  <c:v>24.3238103532059</c:v>
                </c:pt>
                <c:pt idx="346">
                  <c:v>53.983157514082791</c:v>
                </c:pt>
                <c:pt idx="347">
                  <c:v>20.067628323525312</c:v>
                </c:pt>
                <c:pt idx="348">
                  <c:v>49.756217433205336</c:v>
                </c:pt>
                <c:pt idx="349">
                  <c:v>46.949339294207022</c:v>
                </c:pt>
                <c:pt idx="350">
                  <c:v>51.967822574603275</c:v>
                </c:pt>
                <c:pt idx="351">
                  <c:v>10.554658934964365</c:v>
                </c:pt>
                <c:pt idx="352">
                  <c:v>-16.699573329841428</c:v>
                </c:pt>
                <c:pt idx="353">
                  <c:v>-6.7436965213855018</c:v>
                </c:pt>
                <c:pt idx="354">
                  <c:v>-5.2657699579205968</c:v>
                </c:pt>
                <c:pt idx="355">
                  <c:v>-3.5546727210080178</c:v>
                </c:pt>
                <c:pt idx="356">
                  <c:v>-27.563685742378723</c:v>
                </c:pt>
                <c:pt idx="357">
                  <c:v>-26.959447432928712</c:v>
                </c:pt>
                <c:pt idx="358">
                  <c:v>-17.651360700651921</c:v>
                </c:pt>
                <c:pt idx="359">
                  <c:v>-37.268412606671319</c:v>
                </c:pt>
                <c:pt idx="360">
                  <c:v>-41.576637846185307</c:v>
                </c:pt>
                <c:pt idx="361">
                  <c:v>-37.556312821211158</c:v>
                </c:pt>
                <c:pt idx="362">
                  <c:v>-33.736235942532858</c:v>
                </c:pt>
                <c:pt idx="363">
                  <c:v>-12.161762036571844</c:v>
                </c:pt>
                <c:pt idx="364">
                  <c:v>-7.8471067240987225</c:v>
                </c:pt>
                <c:pt idx="365">
                  <c:v>6.8153728948565657</c:v>
                </c:pt>
                <c:pt idx="366">
                  <c:v>38.347686829337903</c:v>
                </c:pt>
                <c:pt idx="367">
                  <c:v>14.521052310059275</c:v>
                </c:pt>
                <c:pt idx="368">
                  <c:v>42.373234037924163</c:v>
                </c:pt>
                <c:pt idx="369">
                  <c:v>22.390320627369945</c:v>
                </c:pt>
                <c:pt idx="370">
                  <c:v>71.548086891912135</c:v>
                </c:pt>
                <c:pt idx="371">
                  <c:v>77.745675483064758</c:v>
                </c:pt>
                <c:pt idx="372">
                  <c:v>29.456636887568379</c:v>
                </c:pt>
                <c:pt idx="373">
                  <c:v>31.171876454007446</c:v>
                </c:pt>
                <c:pt idx="374">
                  <c:v>93.060626111705858</c:v>
                </c:pt>
                <c:pt idx="375">
                  <c:v>137.12065732365787</c:v>
                </c:pt>
                <c:pt idx="376">
                  <c:v>55.452392051558746</c:v>
                </c:pt>
                <c:pt idx="377">
                  <c:v>22.644589737393233</c:v>
                </c:pt>
                <c:pt idx="378">
                  <c:v>3.7380422480544553</c:v>
                </c:pt>
                <c:pt idx="379">
                  <c:v>3.4093865677783413</c:v>
                </c:pt>
                <c:pt idx="380">
                  <c:v>4.6891626573248573</c:v>
                </c:pt>
                <c:pt idx="381">
                  <c:v>30.698839034601065</c:v>
                </c:pt>
                <c:pt idx="382">
                  <c:v>54.722622429868153</c:v>
                </c:pt>
                <c:pt idx="383">
                  <c:v>107.54096475533737</c:v>
                </c:pt>
                <c:pt idx="384">
                  <c:v>68.786416910418637</c:v>
                </c:pt>
                <c:pt idx="385">
                  <c:v>24.000562742878159</c:v>
                </c:pt>
                <c:pt idx="386">
                  <c:v>34.263261676132316</c:v>
                </c:pt>
                <c:pt idx="387">
                  <c:v>81.447585630003573</c:v>
                </c:pt>
                <c:pt idx="388">
                  <c:v>32.963888955336671</c:v>
                </c:pt>
                <c:pt idx="389">
                  <c:v>-14.531832880649063</c:v>
                </c:pt>
                <c:pt idx="390">
                  <c:v>-0.72484011159967565</c:v>
                </c:pt>
                <c:pt idx="391">
                  <c:v>11.181950772758981</c:v>
                </c:pt>
                <c:pt idx="392">
                  <c:v>-24.176050958297253</c:v>
                </c:pt>
                <c:pt idx="393">
                  <c:v>-10.047772231305984</c:v>
                </c:pt>
                <c:pt idx="394">
                  <c:v>-23.22310525772771</c:v>
                </c:pt>
                <c:pt idx="395">
                  <c:v>-18.240431652757252</c:v>
                </c:pt>
                <c:pt idx="396">
                  <c:v>-31.585050382757032</c:v>
                </c:pt>
                <c:pt idx="397">
                  <c:v>5.0287851916340571</c:v>
                </c:pt>
                <c:pt idx="398">
                  <c:v>4.4219687402391514</c:v>
                </c:pt>
                <c:pt idx="399">
                  <c:v>-28.718798186856631</c:v>
                </c:pt>
                <c:pt idx="400">
                  <c:v>12.416204613349052</c:v>
                </c:pt>
                <c:pt idx="401">
                  <c:v>-22.007364112803344</c:v>
                </c:pt>
                <c:pt idx="402">
                  <c:v>-22.012125957821098</c:v>
                </c:pt>
                <c:pt idx="403">
                  <c:v>11.502203582476781</c:v>
                </c:pt>
                <c:pt idx="404">
                  <c:v>-4.2861854893145761</c:v>
                </c:pt>
                <c:pt idx="405">
                  <c:v>-18.101419500665671</c:v>
                </c:pt>
                <c:pt idx="406">
                  <c:v>4.4376279352174919</c:v>
                </c:pt>
                <c:pt idx="407">
                  <c:v>21.026213416541097</c:v>
                </c:pt>
                <c:pt idx="408">
                  <c:v>2.6190797075672947</c:v>
                </c:pt>
                <c:pt idx="409">
                  <c:v>9.704621705146991</c:v>
                </c:pt>
                <c:pt idx="410">
                  <c:v>10.449165308478854</c:v>
                </c:pt>
                <c:pt idx="411">
                  <c:v>-22.05828140554371</c:v>
                </c:pt>
                <c:pt idx="412">
                  <c:v>-18.945260725660575</c:v>
                </c:pt>
                <c:pt idx="413">
                  <c:v>3.8699044936962395</c:v>
                </c:pt>
                <c:pt idx="414">
                  <c:v>-0.20969571683077959</c:v>
                </c:pt>
                <c:pt idx="415">
                  <c:v>-7.74968444904016</c:v>
                </c:pt>
                <c:pt idx="416">
                  <c:v>-7.593322290986606</c:v>
                </c:pt>
                <c:pt idx="417">
                  <c:v>-4.9154627766574919</c:v>
                </c:pt>
                <c:pt idx="418">
                  <c:v>-2.2140371809895356</c:v>
                </c:pt>
                <c:pt idx="419">
                  <c:v>-1.7598440023730433</c:v>
                </c:pt>
                <c:pt idx="420">
                  <c:v>-17.455991013314971</c:v>
                </c:pt>
                <c:pt idx="421">
                  <c:v>3.0796044279523045</c:v>
                </c:pt>
                <c:pt idx="422">
                  <c:v>-19.087198678243283</c:v>
                </c:pt>
                <c:pt idx="423">
                  <c:v>-8.8196993827397989</c:v>
                </c:pt>
                <c:pt idx="424">
                  <c:v>-33.903652759719606</c:v>
                </c:pt>
                <c:pt idx="425">
                  <c:v>7.4693511868379545</c:v>
                </c:pt>
                <c:pt idx="426">
                  <c:v>-4.1917752006228568</c:v>
                </c:pt>
                <c:pt idx="427">
                  <c:v>-2.9346619006562094</c:v>
                </c:pt>
                <c:pt idx="428">
                  <c:v>-32.105295090456835</c:v>
                </c:pt>
                <c:pt idx="429">
                  <c:v>-47.265698083747864</c:v>
                </c:pt>
                <c:pt idx="430">
                  <c:v>-31.397272065614573</c:v>
                </c:pt>
                <c:pt idx="431">
                  <c:v>-43.519082516735565</c:v>
                </c:pt>
                <c:pt idx="432">
                  <c:v>-48.002096154085294</c:v>
                </c:pt>
                <c:pt idx="433">
                  <c:v>-44.988767380103326</c:v>
                </c:pt>
                <c:pt idx="434">
                  <c:v>-44.928110610948089</c:v>
                </c:pt>
                <c:pt idx="435">
                  <c:v>-24.232201021661893</c:v>
                </c:pt>
                <c:pt idx="436">
                  <c:v>-24.067227748038704</c:v>
                </c:pt>
                <c:pt idx="437">
                  <c:v>-28.244419436690734</c:v>
                </c:pt>
                <c:pt idx="438">
                  <c:v>-7.9427451870784438</c:v>
                </c:pt>
                <c:pt idx="439">
                  <c:v>-19.352756608842597</c:v>
                </c:pt>
                <c:pt idx="440">
                  <c:v>5.0444091967426772</c:v>
                </c:pt>
                <c:pt idx="441">
                  <c:v>-18.695117286792112</c:v>
                </c:pt>
                <c:pt idx="442">
                  <c:v>1.5746850018051788</c:v>
                </c:pt>
                <c:pt idx="443">
                  <c:v>7.1350775868553455</c:v>
                </c:pt>
                <c:pt idx="444">
                  <c:v>29.661010298639042</c:v>
                </c:pt>
                <c:pt idx="445">
                  <c:v>-18.296200931589951</c:v>
                </c:pt>
                <c:pt idx="446">
                  <c:v>60.908576744020507</c:v>
                </c:pt>
                <c:pt idx="447">
                  <c:v>-4.577002484665897</c:v>
                </c:pt>
                <c:pt idx="448">
                  <c:v>24.29791279029314</c:v>
                </c:pt>
                <c:pt idx="449">
                  <c:v>1.3489279081764067</c:v>
                </c:pt>
                <c:pt idx="450">
                  <c:v>-11.037535568015727</c:v>
                </c:pt>
                <c:pt idx="451">
                  <c:v>-23.077501473858561</c:v>
                </c:pt>
                <c:pt idx="452">
                  <c:v>-14.356809758645056</c:v>
                </c:pt>
                <c:pt idx="453">
                  <c:v>-29.003734561378323</c:v>
                </c:pt>
                <c:pt idx="454">
                  <c:v>-10.424112362259493</c:v>
                </c:pt>
                <c:pt idx="455">
                  <c:v>-17.616477716308182</c:v>
                </c:pt>
                <c:pt idx="456">
                  <c:v>21.259907795859462</c:v>
                </c:pt>
                <c:pt idx="457">
                  <c:v>-10.239494757003484</c:v>
                </c:pt>
                <c:pt idx="458">
                  <c:v>-16.756128188042439</c:v>
                </c:pt>
                <c:pt idx="459">
                  <c:v>33.041438755161067</c:v>
                </c:pt>
                <c:pt idx="460">
                  <c:v>50.069800548918153</c:v>
                </c:pt>
                <c:pt idx="461">
                  <c:v>25.339583662391775</c:v>
                </c:pt>
                <c:pt idx="462">
                  <c:v>2.3374608010394411</c:v>
                </c:pt>
                <c:pt idx="463">
                  <c:v>-4.3512534854393863</c:v>
                </c:pt>
                <c:pt idx="464">
                  <c:v>-12.849302052732142</c:v>
                </c:pt>
                <c:pt idx="465">
                  <c:v>-7.2666427076965334</c:v>
                </c:pt>
                <c:pt idx="466">
                  <c:v>-13.143184944482996</c:v>
                </c:pt>
                <c:pt idx="467">
                  <c:v>-38.766320748057083</c:v>
                </c:pt>
                <c:pt idx="468">
                  <c:v>-24.713821693814012</c:v>
                </c:pt>
                <c:pt idx="469">
                  <c:v>-16.110905029401039</c:v>
                </c:pt>
                <c:pt idx="470">
                  <c:v>-5.7010129656214446</c:v>
                </c:pt>
                <c:pt idx="471">
                  <c:v>8.1280717000945799</c:v>
                </c:pt>
                <c:pt idx="472">
                  <c:v>0.81301721513786163</c:v>
                </c:pt>
                <c:pt idx="473">
                  <c:v>11.600482959264014</c:v>
                </c:pt>
                <c:pt idx="474">
                  <c:v>-3.5062820014255038</c:v>
                </c:pt>
                <c:pt idx="475">
                  <c:v>-19.724287970510531</c:v>
                </c:pt>
                <c:pt idx="476">
                  <c:v>-26.62987608206862</c:v>
                </c:pt>
                <c:pt idx="477">
                  <c:v>-16.088471805551848</c:v>
                </c:pt>
                <c:pt idx="478">
                  <c:v>-21.872104202319306</c:v>
                </c:pt>
                <c:pt idx="479">
                  <c:v>-22.75309967096706</c:v>
                </c:pt>
                <c:pt idx="480">
                  <c:v>-27.709999999999994</c:v>
                </c:pt>
                <c:pt idx="481">
                  <c:v>-27.489999999999995</c:v>
                </c:pt>
                <c:pt idx="482">
                  <c:v>-27.269999999999996</c:v>
                </c:pt>
                <c:pt idx="483">
                  <c:v>-37.82</c:v>
                </c:pt>
                <c:pt idx="484">
                  <c:v>-39.79</c:v>
                </c:pt>
                <c:pt idx="485">
                  <c:v>-16.709999999999994</c:v>
                </c:pt>
                <c:pt idx="486">
                  <c:v>9.5400000000000063</c:v>
                </c:pt>
                <c:pt idx="487">
                  <c:v>-17.230000000000004</c:v>
                </c:pt>
                <c:pt idx="488">
                  <c:v>-7.1899999999999977</c:v>
                </c:pt>
                <c:pt idx="489">
                  <c:v>-28.480000000000004</c:v>
                </c:pt>
                <c:pt idx="490">
                  <c:v>18.329999999999998</c:v>
                </c:pt>
                <c:pt idx="491">
                  <c:v>-7.9699999999999989</c:v>
                </c:pt>
                <c:pt idx="492">
                  <c:v>3.75</c:v>
                </c:pt>
                <c:pt idx="493">
                  <c:v>0.67000000000000171</c:v>
                </c:pt>
                <c:pt idx="494">
                  <c:v>77.580000000000013</c:v>
                </c:pt>
                <c:pt idx="495">
                  <c:v>13.780000000000001</c:v>
                </c:pt>
                <c:pt idx="496">
                  <c:v>37.759999999999991</c:v>
                </c:pt>
                <c:pt idx="497">
                  <c:v>45.699999999999989</c:v>
                </c:pt>
                <c:pt idx="498">
                  <c:v>10.64</c:v>
                </c:pt>
                <c:pt idx="499">
                  <c:v>20.03</c:v>
                </c:pt>
                <c:pt idx="500">
                  <c:v>13.180000000000007</c:v>
                </c:pt>
                <c:pt idx="501">
                  <c:v>3.9500000000000028</c:v>
                </c:pt>
                <c:pt idx="502">
                  <c:v>3.7900000000000063</c:v>
                </c:pt>
                <c:pt idx="503">
                  <c:v>-13.469999999999999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C8-4189-AD02-49C9E3EA0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013392"/>
        <c:axId val="2004576576"/>
      </c:barChart>
      <c:lineChart>
        <c:grouping val="standard"/>
        <c:varyColors val="0"/>
        <c:ser>
          <c:idx val="3"/>
          <c:order val="3"/>
          <c:tx>
            <c:strRef>
              <c:f>'Figura 1'!$A$8</c:f>
              <c:strCache>
                <c:ptCount val="1"/>
                <c:pt idx="0">
                  <c:v>Umbral La Niña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val>
            <c:numRef>
              <c:f>'Figura 1'!$B$7:$SK$7</c:f>
              <c:numCache>
                <c:formatCode>General</c:formatCode>
                <c:ptCount val="504"/>
                <c:pt idx="0">
                  <c:v>-0.5</c:v>
                </c:pt>
                <c:pt idx="1">
                  <c:v>-0.5</c:v>
                </c:pt>
                <c:pt idx="2">
                  <c:v>-0.5</c:v>
                </c:pt>
                <c:pt idx="3">
                  <c:v>-0.5</c:v>
                </c:pt>
                <c:pt idx="4">
                  <c:v>-0.5</c:v>
                </c:pt>
                <c:pt idx="5">
                  <c:v>-0.5</c:v>
                </c:pt>
                <c:pt idx="6">
                  <c:v>-0.5</c:v>
                </c:pt>
                <c:pt idx="7">
                  <c:v>-0.5</c:v>
                </c:pt>
                <c:pt idx="8">
                  <c:v>-0.5</c:v>
                </c:pt>
                <c:pt idx="9">
                  <c:v>-0.5</c:v>
                </c:pt>
                <c:pt idx="10">
                  <c:v>-0.5</c:v>
                </c:pt>
                <c:pt idx="11">
                  <c:v>-0.5</c:v>
                </c:pt>
                <c:pt idx="12">
                  <c:v>-0.5</c:v>
                </c:pt>
                <c:pt idx="13">
                  <c:v>-0.5</c:v>
                </c:pt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  <c:pt idx="22">
                  <c:v>-0.5</c:v>
                </c:pt>
                <c:pt idx="23">
                  <c:v>-0.5</c:v>
                </c:pt>
                <c:pt idx="24">
                  <c:v>-0.5</c:v>
                </c:pt>
                <c:pt idx="25">
                  <c:v>-0.5</c:v>
                </c:pt>
                <c:pt idx="26">
                  <c:v>-0.5</c:v>
                </c:pt>
                <c:pt idx="27">
                  <c:v>-0.5</c:v>
                </c:pt>
                <c:pt idx="28">
                  <c:v>-0.5</c:v>
                </c:pt>
                <c:pt idx="29">
                  <c:v>-0.5</c:v>
                </c:pt>
                <c:pt idx="30">
                  <c:v>-0.5</c:v>
                </c:pt>
                <c:pt idx="31">
                  <c:v>-0.5</c:v>
                </c:pt>
                <c:pt idx="32">
                  <c:v>-0.5</c:v>
                </c:pt>
                <c:pt idx="33">
                  <c:v>-0.5</c:v>
                </c:pt>
                <c:pt idx="34">
                  <c:v>-0.5</c:v>
                </c:pt>
                <c:pt idx="35">
                  <c:v>-0.5</c:v>
                </c:pt>
                <c:pt idx="36">
                  <c:v>-0.5</c:v>
                </c:pt>
                <c:pt idx="37">
                  <c:v>-0.5</c:v>
                </c:pt>
                <c:pt idx="38">
                  <c:v>-0.5</c:v>
                </c:pt>
                <c:pt idx="39">
                  <c:v>-0.5</c:v>
                </c:pt>
                <c:pt idx="40">
                  <c:v>-0.5</c:v>
                </c:pt>
                <c:pt idx="41">
                  <c:v>-0.5</c:v>
                </c:pt>
                <c:pt idx="42">
                  <c:v>-0.5</c:v>
                </c:pt>
                <c:pt idx="43">
                  <c:v>-0.5</c:v>
                </c:pt>
                <c:pt idx="44">
                  <c:v>-0.5</c:v>
                </c:pt>
                <c:pt idx="45">
                  <c:v>-0.5</c:v>
                </c:pt>
                <c:pt idx="46">
                  <c:v>-0.5</c:v>
                </c:pt>
                <c:pt idx="47">
                  <c:v>-0.5</c:v>
                </c:pt>
                <c:pt idx="48">
                  <c:v>-0.5</c:v>
                </c:pt>
                <c:pt idx="49">
                  <c:v>-0.5</c:v>
                </c:pt>
                <c:pt idx="50">
                  <c:v>-0.5</c:v>
                </c:pt>
                <c:pt idx="51">
                  <c:v>-0.5</c:v>
                </c:pt>
                <c:pt idx="52">
                  <c:v>-0.5</c:v>
                </c:pt>
                <c:pt idx="53">
                  <c:v>-0.5</c:v>
                </c:pt>
                <c:pt idx="54">
                  <c:v>-0.5</c:v>
                </c:pt>
                <c:pt idx="55">
                  <c:v>-0.5</c:v>
                </c:pt>
                <c:pt idx="56">
                  <c:v>-0.5</c:v>
                </c:pt>
                <c:pt idx="57">
                  <c:v>-0.5</c:v>
                </c:pt>
                <c:pt idx="58">
                  <c:v>-0.5</c:v>
                </c:pt>
                <c:pt idx="59">
                  <c:v>-0.5</c:v>
                </c:pt>
                <c:pt idx="60">
                  <c:v>-0.5</c:v>
                </c:pt>
                <c:pt idx="61">
                  <c:v>-0.5</c:v>
                </c:pt>
                <c:pt idx="62">
                  <c:v>-0.5</c:v>
                </c:pt>
                <c:pt idx="63">
                  <c:v>-0.5</c:v>
                </c:pt>
                <c:pt idx="64">
                  <c:v>-0.5</c:v>
                </c:pt>
                <c:pt idx="65">
                  <c:v>-0.5</c:v>
                </c:pt>
                <c:pt idx="66">
                  <c:v>-0.5</c:v>
                </c:pt>
                <c:pt idx="67">
                  <c:v>-0.5</c:v>
                </c:pt>
                <c:pt idx="68">
                  <c:v>-0.5</c:v>
                </c:pt>
                <c:pt idx="69">
                  <c:v>-0.5</c:v>
                </c:pt>
                <c:pt idx="70">
                  <c:v>-0.5</c:v>
                </c:pt>
                <c:pt idx="71">
                  <c:v>-0.5</c:v>
                </c:pt>
                <c:pt idx="72">
                  <c:v>-0.5</c:v>
                </c:pt>
                <c:pt idx="73">
                  <c:v>-0.5</c:v>
                </c:pt>
                <c:pt idx="74">
                  <c:v>-0.5</c:v>
                </c:pt>
                <c:pt idx="75">
                  <c:v>-0.5</c:v>
                </c:pt>
                <c:pt idx="76">
                  <c:v>-0.5</c:v>
                </c:pt>
                <c:pt idx="77">
                  <c:v>-0.5</c:v>
                </c:pt>
                <c:pt idx="78">
                  <c:v>-0.5</c:v>
                </c:pt>
                <c:pt idx="79">
                  <c:v>-0.5</c:v>
                </c:pt>
                <c:pt idx="80">
                  <c:v>-0.5</c:v>
                </c:pt>
                <c:pt idx="81">
                  <c:v>-0.5</c:v>
                </c:pt>
                <c:pt idx="82">
                  <c:v>-0.5</c:v>
                </c:pt>
                <c:pt idx="83">
                  <c:v>-0.5</c:v>
                </c:pt>
                <c:pt idx="84">
                  <c:v>-0.5</c:v>
                </c:pt>
                <c:pt idx="85">
                  <c:v>-0.5</c:v>
                </c:pt>
                <c:pt idx="86">
                  <c:v>-0.5</c:v>
                </c:pt>
                <c:pt idx="87">
                  <c:v>-0.5</c:v>
                </c:pt>
                <c:pt idx="88">
                  <c:v>-0.5</c:v>
                </c:pt>
                <c:pt idx="89">
                  <c:v>-0.5</c:v>
                </c:pt>
                <c:pt idx="90">
                  <c:v>-0.5</c:v>
                </c:pt>
                <c:pt idx="91">
                  <c:v>-0.5</c:v>
                </c:pt>
                <c:pt idx="92">
                  <c:v>-0.5</c:v>
                </c:pt>
                <c:pt idx="93">
                  <c:v>-0.5</c:v>
                </c:pt>
                <c:pt idx="94">
                  <c:v>-0.5</c:v>
                </c:pt>
                <c:pt idx="95">
                  <c:v>-0.5</c:v>
                </c:pt>
                <c:pt idx="96">
                  <c:v>-0.5</c:v>
                </c:pt>
                <c:pt idx="97">
                  <c:v>-0.5</c:v>
                </c:pt>
                <c:pt idx="98">
                  <c:v>-0.5</c:v>
                </c:pt>
                <c:pt idx="99">
                  <c:v>-0.5</c:v>
                </c:pt>
                <c:pt idx="100">
                  <c:v>-0.5</c:v>
                </c:pt>
                <c:pt idx="101">
                  <c:v>-0.5</c:v>
                </c:pt>
                <c:pt idx="102">
                  <c:v>-0.5</c:v>
                </c:pt>
                <c:pt idx="103">
                  <c:v>-0.5</c:v>
                </c:pt>
                <c:pt idx="104">
                  <c:v>-0.5</c:v>
                </c:pt>
                <c:pt idx="105">
                  <c:v>-0.5</c:v>
                </c:pt>
                <c:pt idx="106">
                  <c:v>-0.5</c:v>
                </c:pt>
                <c:pt idx="107">
                  <c:v>-0.5</c:v>
                </c:pt>
                <c:pt idx="108">
                  <c:v>-0.5</c:v>
                </c:pt>
                <c:pt idx="109">
                  <c:v>-0.5</c:v>
                </c:pt>
                <c:pt idx="110">
                  <c:v>-0.5</c:v>
                </c:pt>
                <c:pt idx="111">
                  <c:v>-0.5</c:v>
                </c:pt>
                <c:pt idx="112">
                  <c:v>-0.5</c:v>
                </c:pt>
                <c:pt idx="113">
                  <c:v>-0.5</c:v>
                </c:pt>
                <c:pt idx="114">
                  <c:v>-0.5</c:v>
                </c:pt>
                <c:pt idx="115">
                  <c:v>-0.5</c:v>
                </c:pt>
                <c:pt idx="116">
                  <c:v>-0.5</c:v>
                </c:pt>
                <c:pt idx="117">
                  <c:v>-0.5</c:v>
                </c:pt>
                <c:pt idx="118">
                  <c:v>-0.5</c:v>
                </c:pt>
                <c:pt idx="119">
                  <c:v>-0.5</c:v>
                </c:pt>
                <c:pt idx="120">
                  <c:v>-0.5</c:v>
                </c:pt>
                <c:pt idx="121">
                  <c:v>-0.5</c:v>
                </c:pt>
                <c:pt idx="122">
                  <c:v>-0.5</c:v>
                </c:pt>
                <c:pt idx="123">
                  <c:v>-0.5</c:v>
                </c:pt>
                <c:pt idx="124">
                  <c:v>-0.5</c:v>
                </c:pt>
                <c:pt idx="125">
                  <c:v>-0.5</c:v>
                </c:pt>
                <c:pt idx="126">
                  <c:v>-0.5</c:v>
                </c:pt>
                <c:pt idx="127">
                  <c:v>-0.5</c:v>
                </c:pt>
                <c:pt idx="128">
                  <c:v>-0.5</c:v>
                </c:pt>
                <c:pt idx="129">
                  <c:v>-0.5</c:v>
                </c:pt>
                <c:pt idx="130">
                  <c:v>-0.5</c:v>
                </c:pt>
                <c:pt idx="131">
                  <c:v>-0.5</c:v>
                </c:pt>
                <c:pt idx="132">
                  <c:v>-0.5</c:v>
                </c:pt>
                <c:pt idx="133">
                  <c:v>-0.5</c:v>
                </c:pt>
                <c:pt idx="134">
                  <c:v>-0.5</c:v>
                </c:pt>
                <c:pt idx="135">
                  <c:v>-0.5</c:v>
                </c:pt>
                <c:pt idx="136">
                  <c:v>-0.5</c:v>
                </c:pt>
                <c:pt idx="137">
                  <c:v>-0.5</c:v>
                </c:pt>
                <c:pt idx="138">
                  <c:v>-0.5</c:v>
                </c:pt>
                <c:pt idx="139">
                  <c:v>-0.5</c:v>
                </c:pt>
                <c:pt idx="140">
                  <c:v>-0.5</c:v>
                </c:pt>
                <c:pt idx="141">
                  <c:v>-0.5</c:v>
                </c:pt>
                <c:pt idx="142">
                  <c:v>-0.5</c:v>
                </c:pt>
                <c:pt idx="143">
                  <c:v>-0.5</c:v>
                </c:pt>
                <c:pt idx="144">
                  <c:v>-0.5</c:v>
                </c:pt>
                <c:pt idx="145">
                  <c:v>-0.5</c:v>
                </c:pt>
                <c:pt idx="146">
                  <c:v>-0.5</c:v>
                </c:pt>
                <c:pt idx="147">
                  <c:v>-0.5</c:v>
                </c:pt>
                <c:pt idx="148">
                  <c:v>-0.5</c:v>
                </c:pt>
                <c:pt idx="149">
                  <c:v>-0.5</c:v>
                </c:pt>
                <c:pt idx="150">
                  <c:v>-0.5</c:v>
                </c:pt>
                <c:pt idx="151">
                  <c:v>-0.5</c:v>
                </c:pt>
                <c:pt idx="152">
                  <c:v>-0.5</c:v>
                </c:pt>
                <c:pt idx="153">
                  <c:v>-0.5</c:v>
                </c:pt>
                <c:pt idx="154">
                  <c:v>-0.5</c:v>
                </c:pt>
                <c:pt idx="155">
                  <c:v>-0.5</c:v>
                </c:pt>
                <c:pt idx="156">
                  <c:v>-0.5</c:v>
                </c:pt>
                <c:pt idx="157">
                  <c:v>-0.5</c:v>
                </c:pt>
                <c:pt idx="158">
                  <c:v>-0.5</c:v>
                </c:pt>
                <c:pt idx="159">
                  <c:v>-0.5</c:v>
                </c:pt>
                <c:pt idx="160">
                  <c:v>-0.5</c:v>
                </c:pt>
                <c:pt idx="161">
                  <c:v>-0.5</c:v>
                </c:pt>
                <c:pt idx="162">
                  <c:v>-0.5</c:v>
                </c:pt>
                <c:pt idx="163">
                  <c:v>-0.5</c:v>
                </c:pt>
                <c:pt idx="164">
                  <c:v>-0.5</c:v>
                </c:pt>
                <c:pt idx="165">
                  <c:v>-0.5</c:v>
                </c:pt>
                <c:pt idx="166">
                  <c:v>-0.5</c:v>
                </c:pt>
                <c:pt idx="167">
                  <c:v>-0.5</c:v>
                </c:pt>
                <c:pt idx="168">
                  <c:v>-0.5</c:v>
                </c:pt>
                <c:pt idx="169">
                  <c:v>-0.5</c:v>
                </c:pt>
                <c:pt idx="170">
                  <c:v>-0.5</c:v>
                </c:pt>
                <c:pt idx="171">
                  <c:v>-0.5</c:v>
                </c:pt>
                <c:pt idx="172">
                  <c:v>-0.5</c:v>
                </c:pt>
                <c:pt idx="173">
                  <c:v>-0.5</c:v>
                </c:pt>
                <c:pt idx="174">
                  <c:v>-0.5</c:v>
                </c:pt>
                <c:pt idx="175">
                  <c:v>-0.5</c:v>
                </c:pt>
                <c:pt idx="176">
                  <c:v>-0.5</c:v>
                </c:pt>
                <c:pt idx="177">
                  <c:v>-0.5</c:v>
                </c:pt>
                <c:pt idx="178">
                  <c:v>-0.5</c:v>
                </c:pt>
                <c:pt idx="179">
                  <c:v>-0.5</c:v>
                </c:pt>
                <c:pt idx="180">
                  <c:v>-0.5</c:v>
                </c:pt>
                <c:pt idx="181">
                  <c:v>-0.5</c:v>
                </c:pt>
                <c:pt idx="182">
                  <c:v>-0.5</c:v>
                </c:pt>
                <c:pt idx="183">
                  <c:v>-0.5</c:v>
                </c:pt>
                <c:pt idx="184">
                  <c:v>-0.5</c:v>
                </c:pt>
                <c:pt idx="185">
                  <c:v>-0.5</c:v>
                </c:pt>
                <c:pt idx="186">
                  <c:v>-0.5</c:v>
                </c:pt>
                <c:pt idx="187">
                  <c:v>-0.5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-0.5</c:v>
                </c:pt>
                <c:pt idx="192">
                  <c:v>-0.5</c:v>
                </c:pt>
                <c:pt idx="193">
                  <c:v>-0.5</c:v>
                </c:pt>
                <c:pt idx="194">
                  <c:v>-0.5</c:v>
                </c:pt>
                <c:pt idx="195">
                  <c:v>-0.5</c:v>
                </c:pt>
                <c:pt idx="196">
                  <c:v>-0.5</c:v>
                </c:pt>
                <c:pt idx="197">
                  <c:v>-0.5</c:v>
                </c:pt>
                <c:pt idx="198">
                  <c:v>-0.5</c:v>
                </c:pt>
                <c:pt idx="199">
                  <c:v>-0.5</c:v>
                </c:pt>
                <c:pt idx="200">
                  <c:v>-0.5</c:v>
                </c:pt>
                <c:pt idx="201">
                  <c:v>-0.5</c:v>
                </c:pt>
                <c:pt idx="202">
                  <c:v>-0.5</c:v>
                </c:pt>
                <c:pt idx="203">
                  <c:v>-0.5</c:v>
                </c:pt>
                <c:pt idx="204">
                  <c:v>-0.5</c:v>
                </c:pt>
                <c:pt idx="205">
                  <c:v>-0.5</c:v>
                </c:pt>
                <c:pt idx="206">
                  <c:v>-0.5</c:v>
                </c:pt>
                <c:pt idx="207">
                  <c:v>-0.5</c:v>
                </c:pt>
                <c:pt idx="208">
                  <c:v>-0.5</c:v>
                </c:pt>
                <c:pt idx="209">
                  <c:v>-0.5</c:v>
                </c:pt>
                <c:pt idx="210">
                  <c:v>-0.5</c:v>
                </c:pt>
                <c:pt idx="211">
                  <c:v>-0.5</c:v>
                </c:pt>
                <c:pt idx="212">
                  <c:v>-0.5</c:v>
                </c:pt>
                <c:pt idx="213">
                  <c:v>-0.5</c:v>
                </c:pt>
                <c:pt idx="214">
                  <c:v>-0.5</c:v>
                </c:pt>
                <c:pt idx="215">
                  <c:v>-0.5</c:v>
                </c:pt>
                <c:pt idx="216">
                  <c:v>-0.5</c:v>
                </c:pt>
                <c:pt idx="217">
                  <c:v>-0.5</c:v>
                </c:pt>
                <c:pt idx="218">
                  <c:v>-0.5</c:v>
                </c:pt>
                <c:pt idx="219">
                  <c:v>-0.5</c:v>
                </c:pt>
                <c:pt idx="220">
                  <c:v>-0.5</c:v>
                </c:pt>
                <c:pt idx="221">
                  <c:v>-0.5</c:v>
                </c:pt>
                <c:pt idx="222">
                  <c:v>-0.5</c:v>
                </c:pt>
                <c:pt idx="223">
                  <c:v>-0.5</c:v>
                </c:pt>
                <c:pt idx="224">
                  <c:v>-0.5</c:v>
                </c:pt>
                <c:pt idx="225">
                  <c:v>-0.5</c:v>
                </c:pt>
                <c:pt idx="226">
                  <c:v>-0.5</c:v>
                </c:pt>
                <c:pt idx="227">
                  <c:v>-0.5</c:v>
                </c:pt>
                <c:pt idx="228">
                  <c:v>-0.5</c:v>
                </c:pt>
                <c:pt idx="229">
                  <c:v>-0.5</c:v>
                </c:pt>
                <c:pt idx="230">
                  <c:v>-0.5</c:v>
                </c:pt>
                <c:pt idx="231">
                  <c:v>-0.5</c:v>
                </c:pt>
                <c:pt idx="232">
                  <c:v>-0.5</c:v>
                </c:pt>
                <c:pt idx="233">
                  <c:v>-0.5</c:v>
                </c:pt>
                <c:pt idx="234">
                  <c:v>-0.5</c:v>
                </c:pt>
                <c:pt idx="235">
                  <c:v>-0.5</c:v>
                </c:pt>
                <c:pt idx="236">
                  <c:v>-0.5</c:v>
                </c:pt>
                <c:pt idx="237">
                  <c:v>-0.5</c:v>
                </c:pt>
                <c:pt idx="238">
                  <c:v>-0.5</c:v>
                </c:pt>
                <c:pt idx="239">
                  <c:v>-0.5</c:v>
                </c:pt>
                <c:pt idx="240">
                  <c:v>-0.5</c:v>
                </c:pt>
                <c:pt idx="241">
                  <c:v>-0.5</c:v>
                </c:pt>
                <c:pt idx="242">
                  <c:v>-0.5</c:v>
                </c:pt>
                <c:pt idx="243">
                  <c:v>-0.5</c:v>
                </c:pt>
                <c:pt idx="244">
                  <c:v>-0.5</c:v>
                </c:pt>
                <c:pt idx="245">
                  <c:v>-0.5</c:v>
                </c:pt>
                <c:pt idx="246">
                  <c:v>-0.5</c:v>
                </c:pt>
                <c:pt idx="247">
                  <c:v>-0.5</c:v>
                </c:pt>
                <c:pt idx="248">
                  <c:v>-0.5</c:v>
                </c:pt>
                <c:pt idx="249">
                  <c:v>-0.5</c:v>
                </c:pt>
                <c:pt idx="250">
                  <c:v>-0.5</c:v>
                </c:pt>
                <c:pt idx="251">
                  <c:v>-0.5</c:v>
                </c:pt>
                <c:pt idx="252">
                  <c:v>-0.5</c:v>
                </c:pt>
                <c:pt idx="253">
                  <c:v>-0.5</c:v>
                </c:pt>
                <c:pt idx="254">
                  <c:v>-0.5</c:v>
                </c:pt>
                <c:pt idx="255">
                  <c:v>-0.5</c:v>
                </c:pt>
                <c:pt idx="256">
                  <c:v>-0.5</c:v>
                </c:pt>
                <c:pt idx="257">
                  <c:v>-0.5</c:v>
                </c:pt>
                <c:pt idx="258">
                  <c:v>-0.5</c:v>
                </c:pt>
                <c:pt idx="259">
                  <c:v>-0.5</c:v>
                </c:pt>
                <c:pt idx="260">
                  <c:v>-0.5</c:v>
                </c:pt>
                <c:pt idx="261">
                  <c:v>-0.5</c:v>
                </c:pt>
                <c:pt idx="262">
                  <c:v>-0.5</c:v>
                </c:pt>
                <c:pt idx="263">
                  <c:v>-0.5</c:v>
                </c:pt>
                <c:pt idx="264">
                  <c:v>-0.5</c:v>
                </c:pt>
                <c:pt idx="265">
                  <c:v>-0.5</c:v>
                </c:pt>
                <c:pt idx="266">
                  <c:v>-0.5</c:v>
                </c:pt>
                <c:pt idx="267">
                  <c:v>-0.5</c:v>
                </c:pt>
                <c:pt idx="268">
                  <c:v>-0.5</c:v>
                </c:pt>
                <c:pt idx="269">
                  <c:v>-0.5</c:v>
                </c:pt>
                <c:pt idx="270">
                  <c:v>-0.5</c:v>
                </c:pt>
                <c:pt idx="271">
                  <c:v>-0.5</c:v>
                </c:pt>
                <c:pt idx="272">
                  <c:v>-0.5</c:v>
                </c:pt>
                <c:pt idx="273">
                  <c:v>-0.5</c:v>
                </c:pt>
                <c:pt idx="274">
                  <c:v>-0.5</c:v>
                </c:pt>
                <c:pt idx="275">
                  <c:v>-0.5</c:v>
                </c:pt>
                <c:pt idx="276">
                  <c:v>-0.5</c:v>
                </c:pt>
                <c:pt idx="277">
                  <c:v>-0.5</c:v>
                </c:pt>
                <c:pt idx="278">
                  <c:v>-0.5</c:v>
                </c:pt>
                <c:pt idx="279">
                  <c:v>-0.5</c:v>
                </c:pt>
                <c:pt idx="280">
                  <c:v>-0.5</c:v>
                </c:pt>
                <c:pt idx="281">
                  <c:v>-0.5</c:v>
                </c:pt>
                <c:pt idx="282">
                  <c:v>-0.5</c:v>
                </c:pt>
                <c:pt idx="283">
                  <c:v>-0.5</c:v>
                </c:pt>
                <c:pt idx="284">
                  <c:v>-0.5</c:v>
                </c:pt>
                <c:pt idx="285">
                  <c:v>-0.5</c:v>
                </c:pt>
                <c:pt idx="286">
                  <c:v>-0.5</c:v>
                </c:pt>
                <c:pt idx="287">
                  <c:v>-0.5</c:v>
                </c:pt>
                <c:pt idx="288">
                  <c:v>-0.5</c:v>
                </c:pt>
                <c:pt idx="289">
                  <c:v>-0.5</c:v>
                </c:pt>
                <c:pt idx="290">
                  <c:v>-0.5</c:v>
                </c:pt>
                <c:pt idx="291">
                  <c:v>-0.5</c:v>
                </c:pt>
                <c:pt idx="292">
                  <c:v>-0.5</c:v>
                </c:pt>
                <c:pt idx="293">
                  <c:v>-0.5</c:v>
                </c:pt>
                <c:pt idx="294">
                  <c:v>-0.5</c:v>
                </c:pt>
                <c:pt idx="295">
                  <c:v>-0.5</c:v>
                </c:pt>
                <c:pt idx="296">
                  <c:v>-0.5</c:v>
                </c:pt>
                <c:pt idx="297">
                  <c:v>-0.5</c:v>
                </c:pt>
                <c:pt idx="298">
                  <c:v>-0.5</c:v>
                </c:pt>
                <c:pt idx="299">
                  <c:v>-0.5</c:v>
                </c:pt>
                <c:pt idx="300">
                  <c:v>-0.5</c:v>
                </c:pt>
                <c:pt idx="301">
                  <c:v>-0.5</c:v>
                </c:pt>
                <c:pt idx="302">
                  <c:v>-0.5</c:v>
                </c:pt>
                <c:pt idx="303">
                  <c:v>-0.5</c:v>
                </c:pt>
                <c:pt idx="304">
                  <c:v>-0.5</c:v>
                </c:pt>
                <c:pt idx="305">
                  <c:v>-0.5</c:v>
                </c:pt>
                <c:pt idx="306">
                  <c:v>-0.5</c:v>
                </c:pt>
                <c:pt idx="307">
                  <c:v>-0.5</c:v>
                </c:pt>
                <c:pt idx="308">
                  <c:v>-0.5</c:v>
                </c:pt>
                <c:pt idx="309">
                  <c:v>-0.5</c:v>
                </c:pt>
                <c:pt idx="310">
                  <c:v>-0.5</c:v>
                </c:pt>
                <c:pt idx="311">
                  <c:v>-0.5</c:v>
                </c:pt>
                <c:pt idx="312">
                  <c:v>-0.5</c:v>
                </c:pt>
                <c:pt idx="313">
                  <c:v>-0.5</c:v>
                </c:pt>
                <c:pt idx="314">
                  <c:v>-0.5</c:v>
                </c:pt>
                <c:pt idx="315">
                  <c:v>-0.5</c:v>
                </c:pt>
                <c:pt idx="316">
                  <c:v>-0.5</c:v>
                </c:pt>
                <c:pt idx="317">
                  <c:v>-0.5</c:v>
                </c:pt>
                <c:pt idx="318">
                  <c:v>-0.5</c:v>
                </c:pt>
                <c:pt idx="319">
                  <c:v>-0.5</c:v>
                </c:pt>
                <c:pt idx="320">
                  <c:v>-0.5</c:v>
                </c:pt>
                <c:pt idx="321">
                  <c:v>-0.5</c:v>
                </c:pt>
                <c:pt idx="322">
                  <c:v>-0.5</c:v>
                </c:pt>
                <c:pt idx="323">
                  <c:v>-0.5</c:v>
                </c:pt>
                <c:pt idx="324">
                  <c:v>-0.5</c:v>
                </c:pt>
                <c:pt idx="325">
                  <c:v>-0.5</c:v>
                </c:pt>
                <c:pt idx="326">
                  <c:v>-0.5</c:v>
                </c:pt>
                <c:pt idx="327">
                  <c:v>-0.5</c:v>
                </c:pt>
                <c:pt idx="328">
                  <c:v>-0.5</c:v>
                </c:pt>
                <c:pt idx="329">
                  <c:v>-0.5</c:v>
                </c:pt>
                <c:pt idx="330">
                  <c:v>-0.5</c:v>
                </c:pt>
                <c:pt idx="331">
                  <c:v>-0.5</c:v>
                </c:pt>
                <c:pt idx="332">
                  <c:v>-0.5</c:v>
                </c:pt>
                <c:pt idx="333">
                  <c:v>-0.5</c:v>
                </c:pt>
                <c:pt idx="334">
                  <c:v>-0.5</c:v>
                </c:pt>
                <c:pt idx="335">
                  <c:v>-0.5</c:v>
                </c:pt>
                <c:pt idx="336">
                  <c:v>-0.5</c:v>
                </c:pt>
                <c:pt idx="337">
                  <c:v>-0.5</c:v>
                </c:pt>
                <c:pt idx="338">
                  <c:v>-0.5</c:v>
                </c:pt>
                <c:pt idx="339">
                  <c:v>-0.5</c:v>
                </c:pt>
                <c:pt idx="340">
                  <c:v>-0.5</c:v>
                </c:pt>
                <c:pt idx="341">
                  <c:v>-0.5</c:v>
                </c:pt>
                <c:pt idx="342">
                  <c:v>-0.5</c:v>
                </c:pt>
                <c:pt idx="343">
                  <c:v>-0.5</c:v>
                </c:pt>
                <c:pt idx="344">
                  <c:v>-0.5</c:v>
                </c:pt>
                <c:pt idx="345">
                  <c:v>-0.5</c:v>
                </c:pt>
                <c:pt idx="346">
                  <c:v>-0.5</c:v>
                </c:pt>
                <c:pt idx="347">
                  <c:v>-0.5</c:v>
                </c:pt>
                <c:pt idx="348">
                  <c:v>-0.5</c:v>
                </c:pt>
                <c:pt idx="349">
                  <c:v>-0.5</c:v>
                </c:pt>
                <c:pt idx="350">
                  <c:v>-0.5</c:v>
                </c:pt>
                <c:pt idx="351">
                  <c:v>-0.5</c:v>
                </c:pt>
                <c:pt idx="352">
                  <c:v>-0.5</c:v>
                </c:pt>
                <c:pt idx="353">
                  <c:v>-0.5</c:v>
                </c:pt>
                <c:pt idx="354">
                  <c:v>-0.5</c:v>
                </c:pt>
                <c:pt idx="355">
                  <c:v>-0.5</c:v>
                </c:pt>
                <c:pt idx="356">
                  <c:v>-0.5</c:v>
                </c:pt>
                <c:pt idx="357">
                  <c:v>-0.5</c:v>
                </c:pt>
                <c:pt idx="358">
                  <c:v>-0.5</c:v>
                </c:pt>
                <c:pt idx="359">
                  <c:v>-0.5</c:v>
                </c:pt>
                <c:pt idx="360">
                  <c:v>-0.5</c:v>
                </c:pt>
                <c:pt idx="361">
                  <c:v>-0.5</c:v>
                </c:pt>
                <c:pt idx="362">
                  <c:v>-0.5</c:v>
                </c:pt>
                <c:pt idx="363">
                  <c:v>-0.5</c:v>
                </c:pt>
                <c:pt idx="364">
                  <c:v>-0.5</c:v>
                </c:pt>
                <c:pt idx="365">
                  <c:v>-0.5</c:v>
                </c:pt>
                <c:pt idx="366">
                  <c:v>-0.5</c:v>
                </c:pt>
                <c:pt idx="367">
                  <c:v>-0.5</c:v>
                </c:pt>
                <c:pt idx="368">
                  <c:v>-0.5</c:v>
                </c:pt>
                <c:pt idx="369">
                  <c:v>-0.5</c:v>
                </c:pt>
                <c:pt idx="370">
                  <c:v>-0.5</c:v>
                </c:pt>
                <c:pt idx="371">
                  <c:v>-0.5</c:v>
                </c:pt>
                <c:pt idx="372">
                  <c:v>-0.5</c:v>
                </c:pt>
                <c:pt idx="373">
                  <c:v>-0.5</c:v>
                </c:pt>
                <c:pt idx="374">
                  <c:v>-0.5</c:v>
                </c:pt>
                <c:pt idx="375">
                  <c:v>-0.5</c:v>
                </c:pt>
                <c:pt idx="376">
                  <c:v>-0.5</c:v>
                </c:pt>
                <c:pt idx="377">
                  <c:v>-0.5</c:v>
                </c:pt>
                <c:pt idx="378">
                  <c:v>-0.5</c:v>
                </c:pt>
                <c:pt idx="379">
                  <c:v>-0.5</c:v>
                </c:pt>
                <c:pt idx="380">
                  <c:v>-0.5</c:v>
                </c:pt>
                <c:pt idx="381">
                  <c:v>-0.5</c:v>
                </c:pt>
                <c:pt idx="382">
                  <c:v>-0.5</c:v>
                </c:pt>
                <c:pt idx="383">
                  <c:v>-0.5</c:v>
                </c:pt>
                <c:pt idx="384">
                  <c:v>-0.5</c:v>
                </c:pt>
                <c:pt idx="385">
                  <c:v>-0.5</c:v>
                </c:pt>
                <c:pt idx="386">
                  <c:v>-0.5</c:v>
                </c:pt>
                <c:pt idx="387">
                  <c:v>-0.5</c:v>
                </c:pt>
                <c:pt idx="388">
                  <c:v>-0.5</c:v>
                </c:pt>
                <c:pt idx="389">
                  <c:v>-0.5</c:v>
                </c:pt>
                <c:pt idx="390">
                  <c:v>-0.5</c:v>
                </c:pt>
                <c:pt idx="391">
                  <c:v>-0.5</c:v>
                </c:pt>
                <c:pt idx="392">
                  <c:v>-0.5</c:v>
                </c:pt>
                <c:pt idx="393">
                  <c:v>-0.5</c:v>
                </c:pt>
                <c:pt idx="394">
                  <c:v>-0.5</c:v>
                </c:pt>
                <c:pt idx="395">
                  <c:v>-0.5</c:v>
                </c:pt>
                <c:pt idx="396">
                  <c:v>-0.5</c:v>
                </c:pt>
                <c:pt idx="397">
                  <c:v>-0.5</c:v>
                </c:pt>
                <c:pt idx="398">
                  <c:v>-0.5</c:v>
                </c:pt>
                <c:pt idx="399">
                  <c:v>-0.5</c:v>
                </c:pt>
                <c:pt idx="400">
                  <c:v>-0.5</c:v>
                </c:pt>
                <c:pt idx="401">
                  <c:v>-0.5</c:v>
                </c:pt>
                <c:pt idx="402">
                  <c:v>-0.5</c:v>
                </c:pt>
                <c:pt idx="403">
                  <c:v>-0.5</c:v>
                </c:pt>
                <c:pt idx="404">
                  <c:v>-0.5</c:v>
                </c:pt>
                <c:pt idx="405">
                  <c:v>-0.5</c:v>
                </c:pt>
                <c:pt idx="406">
                  <c:v>-0.5</c:v>
                </c:pt>
                <c:pt idx="407">
                  <c:v>-0.5</c:v>
                </c:pt>
                <c:pt idx="408">
                  <c:v>-0.5</c:v>
                </c:pt>
                <c:pt idx="409">
                  <c:v>-0.5</c:v>
                </c:pt>
                <c:pt idx="410">
                  <c:v>-0.5</c:v>
                </c:pt>
                <c:pt idx="411">
                  <c:v>-0.5</c:v>
                </c:pt>
                <c:pt idx="412">
                  <c:v>-0.5</c:v>
                </c:pt>
                <c:pt idx="413">
                  <c:v>-0.5</c:v>
                </c:pt>
                <c:pt idx="414">
                  <c:v>-0.5</c:v>
                </c:pt>
                <c:pt idx="415">
                  <c:v>-0.5</c:v>
                </c:pt>
                <c:pt idx="416">
                  <c:v>-0.5</c:v>
                </c:pt>
                <c:pt idx="417">
                  <c:v>-0.5</c:v>
                </c:pt>
                <c:pt idx="418">
                  <c:v>-0.5</c:v>
                </c:pt>
                <c:pt idx="419">
                  <c:v>-0.5</c:v>
                </c:pt>
                <c:pt idx="420">
                  <c:v>-0.5</c:v>
                </c:pt>
                <c:pt idx="421">
                  <c:v>-0.5</c:v>
                </c:pt>
                <c:pt idx="422">
                  <c:v>-0.5</c:v>
                </c:pt>
                <c:pt idx="423">
                  <c:v>-0.5</c:v>
                </c:pt>
                <c:pt idx="424">
                  <c:v>-0.5</c:v>
                </c:pt>
                <c:pt idx="425">
                  <c:v>-0.5</c:v>
                </c:pt>
                <c:pt idx="426">
                  <c:v>-0.5</c:v>
                </c:pt>
                <c:pt idx="427">
                  <c:v>-0.5</c:v>
                </c:pt>
                <c:pt idx="428">
                  <c:v>-0.5</c:v>
                </c:pt>
                <c:pt idx="429">
                  <c:v>-0.5</c:v>
                </c:pt>
                <c:pt idx="430">
                  <c:v>-0.5</c:v>
                </c:pt>
                <c:pt idx="431">
                  <c:v>-0.5</c:v>
                </c:pt>
                <c:pt idx="432">
                  <c:v>-0.5</c:v>
                </c:pt>
                <c:pt idx="433">
                  <c:v>-0.5</c:v>
                </c:pt>
                <c:pt idx="434">
                  <c:v>-0.5</c:v>
                </c:pt>
                <c:pt idx="435">
                  <c:v>-0.5</c:v>
                </c:pt>
                <c:pt idx="436">
                  <c:v>-0.5</c:v>
                </c:pt>
                <c:pt idx="437">
                  <c:v>-0.5</c:v>
                </c:pt>
                <c:pt idx="438">
                  <c:v>-0.5</c:v>
                </c:pt>
                <c:pt idx="439">
                  <c:v>-0.5</c:v>
                </c:pt>
                <c:pt idx="440">
                  <c:v>-0.5</c:v>
                </c:pt>
                <c:pt idx="441">
                  <c:v>-0.5</c:v>
                </c:pt>
                <c:pt idx="442">
                  <c:v>-0.5</c:v>
                </c:pt>
                <c:pt idx="443">
                  <c:v>-0.5</c:v>
                </c:pt>
                <c:pt idx="444">
                  <c:v>-0.5</c:v>
                </c:pt>
                <c:pt idx="445">
                  <c:v>-0.5</c:v>
                </c:pt>
                <c:pt idx="446">
                  <c:v>-0.5</c:v>
                </c:pt>
                <c:pt idx="447">
                  <c:v>-0.5</c:v>
                </c:pt>
                <c:pt idx="448">
                  <c:v>-0.5</c:v>
                </c:pt>
                <c:pt idx="449">
                  <c:v>-0.5</c:v>
                </c:pt>
                <c:pt idx="450">
                  <c:v>-0.5</c:v>
                </c:pt>
                <c:pt idx="451">
                  <c:v>-0.5</c:v>
                </c:pt>
                <c:pt idx="452">
                  <c:v>-0.5</c:v>
                </c:pt>
                <c:pt idx="453">
                  <c:v>-0.5</c:v>
                </c:pt>
                <c:pt idx="454">
                  <c:v>-0.5</c:v>
                </c:pt>
                <c:pt idx="455">
                  <c:v>-0.5</c:v>
                </c:pt>
                <c:pt idx="456">
                  <c:v>-0.5</c:v>
                </c:pt>
                <c:pt idx="457">
                  <c:v>-0.5</c:v>
                </c:pt>
                <c:pt idx="458">
                  <c:v>-0.5</c:v>
                </c:pt>
                <c:pt idx="459">
                  <c:v>-0.5</c:v>
                </c:pt>
                <c:pt idx="460">
                  <c:v>-0.5</c:v>
                </c:pt>
                <c:pt idx="461">
                  <c:v>-0.5</c:v>
                </c:pt>
                <c:pt idx="462">
                  <c:v>-0.5</c:v>
                </c:pt>
                <c:pt idx="463">
                  <c:v>-0.5</c:v>
                </c:pt>
                <c:pt idx="464">
                  <c:v>-0.5</c:v>
                </c:pt>
                <c:pt idx="465">
                  <c:v>-0.5</c:v>
                </c:pt>
                <c:pt idx="466">
                  <c:v>-0.5</c:v>
                </c:pt>
                <c:pt idx="467">
                  <c:v>-0.5</c:v>
                </c:pt>
                <c:pt idx="468">
                  <c:v>-0.5</c:v>
                </c:pt>
                <c:pt idx="469">
                  <c:v>-0.5</c:v>
                </c:pt>
                <c:pt idx="470">
                  <c:v>-0.5</c:v>
                </c:pt>
                <c:pt idx="471">
                  <c:v>-0.5</c:v>
                </c:pt>
                <c:pt idx="472">
                  <c:v>-0.5</c:v>
                </c:pt>
                <c:pt idx="473">
                  <c:v>-0.5</c:v>
                </c:pt>
                <c:pt idx="474">
                  <c:v>-0.5</c:v>
                </c:pt>
                <c:pt idx="475">
                  <c:v>-0.5</c:v>
                </c:pt>
                <c:pt idx="476">
                  <c:v>-0.5</c:v>
                </c:pt>
                <c:pt idx="477">
                  <c:v>-0.5</c:v>
                </c:pt>
                <c:pt idx="478">
                  <c:v>-0.5</c:v>
                </c:pt>
                <c:pt idx="479">
                  <c:v>-0.5</c:v>
                </c:pt>
                <c:pt idx="480">
                  <c:v>-0.5</c:v>
                </c:pt>
                <c:pt idx="481">
                  <c:v>-0.5</c:v>
                </c:pt>
                <c:pt idx="482">
                  <c:v>-0.5</c:v>
                </c:pt>
                <c:pt idx="483">
                  <c:v>-0.5</c:v>
                </c:pt>
                <c:pt idx="484">
                  <c:v>-0.5</c:v>
                </c:pt>
                <c:pt idx="485">
                  <c:v>-0.5</c:v>
                </c:pt>
                <c:pt idx="486">
                  <c:v>-0.5</c:v>
                </c:pt>
                <c:pt idx="487">
                  <c:v>-0.5</c:v>
                </c:pt>
                <c:pt idx="488">
                  <c:v>-0.5</c:v>
                </c:pt>
                <c:pt idx="489">
                  <c:v>-0.5</c:v>
                </c:pt>
                <c:pt idx="490">
                  <c:v>-0.5</c:v>
                </c:pt>
                <c:pt idx="491">
                  <c:v>-0.5</c:v>
                </c:pt>
                <c:pt idx="492">
                  <c:v>-0.5</c:v>
                </c:pt>
                <c:pt idx="493">
                  <c:v>-0.5</c:v>
                </c:pt>
                <c:pt idx="494">
                  <c:v>-0.5</c:v>
                </c:pt>
                <c:pt idx="495">
                  <c:v>-0.5</c:v>
                </c:pt>
                <c:pt idx="496">
                  <c:v>-0.5</c:v>
                </c:pt>
                <c:pt idx="497">
                  <c:v>-0.5</c:v>
                </c:pt>
                <c:pt idx="498">
                  <c:v>-0.5</c:v>
                </c:pt>
                <c:pt idx="499">
                  <c:v>-0.5</c:v>
                </c:pt>
                <c:pt idx="500">
                  <c:v>-0.5</c:v>
                </c:pt>
                <c:pt idx="501">
                  <c:v>-0.5</c:v>
                </c:pt>
                <c:pt idx="502">
                  <c:v>-0.5</c:v>
                </c:pt>
                <c:pt idx="503">
                  <c:v>-0.5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C8-4189-AD02-49C9E3EA0641}"/>
            </c:ext>
          </c:extLst>
        </c:ser>
        <c:ser>
          <c:idx val="4"/>
          <c:order val="4"/>
          <c:tx>
            <c:strRef>
              <c:f>'Figura 1'!$A$9</c:f>
              <c:strCache>
                <c:ptCount val="1"/>
                <c:pt idx="0">
                  <c:v>Umbral El Niño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'Figura 1'!$B$8:$SK$8</c:f>
              <c:numCache>
                <c:formatCode>General</c:formatCode>
                <c:ptCount val="504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C8-4189-AD02-49C9E3EA0641}"/>
            </c:ext>
          </c:extLst>
        </c:ser>
        <c:ser>
          <c:idx val="5"/>
          <c:order val="5"/>
          <c:tx>
            <c:strRef>
              <c:f>'Figura 1'!$A$10</c:f>
              <c:strCache>
                <c:ptCount val="1"/>
                <c:pt idx="0">
                  <c:v>Anomalías de Aportes Naturales Agregados al SIN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'Figura 1'!$B$9:$SK$9</c:f>
              <c:numCache>
                <c:formatCode>General</c:formatCode>
                <c:ptCount val="5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C8-4189-AD02-49C9E3EA0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651775"/>
        <c:axId val="2040960383"/>
      </c:lineChart>
      <c:dateAx>
        <c:axId val="20396517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0960383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2040960383"/>
        <c:scaling>
          <c:orientation val="minMax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400"/>
                  <a:t>Anomalías TSM (°C)</a:t>
                </a:r>
              </a:p>
            </c:rich>
          </c:tx>
          <c:layout>
            <c:manualLayout>
              <c:xMode val="edge"/>
              <c:yMode val="edge"/>
              <c:x val="1.0821409561567042E-2"/>
              <c:y val="0.227627165389650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9651775"/>
        <c:crosses val="autoZero"/>
        <c:crossBetween val="between"/>
      </c:valAx>
      <c:valAx>
        <c:axId val="2004576576"/>
        <c:scaling>
          <c:orientation val="minMax"/>
          <c:max val="50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400"/>
                  <a:t>Anomalías</a:t>
                </a:r>
                <a:r>
                  <a:rPr lang="es-CO" sz="1400" baseline="0"/>
                  <a:t> </a:t>
                </a:r>
                <a:r>
                  <a:rPr lang="es-CO" sz="1400"/>
                  <a:t>Aportes  (%)</a:t>
                </a:r>
              </a:p>
              <a:p>
                <a:pPr>
                  <a:defRPr sz="1400"/>
                </a:pPr>
                <a:r>
                  <a:rPr lang="es-CO" sz="1400"/>
                  <a:t> </a:t>
                </a:r>
              </a:p>
            </c:rich>
          </c:tx>
          <c:layout>
            <c:manualLayout>
              <c:xMode val="edge"/>
              <c:yMode val="edge"/>
              <c:x val="0.95883921767843538"/>
              <c:y val="0.158191326016915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13392"/>
        <c:crosses val="max"/>
        <c:crossBetween val="between"/>
        <c:majorUnit val="25"/>
      </c:valAx>
      <c:catAx>
        <c:axId val="178013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045765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2.8848401854906457E-2"/>
          <c:y val="0.90928941804269026"/>
          <c:w val="0.9489377161188185"/>
          <c:h val="8.77985929319371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TSM</a:t>
            </a:r>
            <a:r>
              <a:rPr lang="es-CO" b="1" baseline="0"/>
              <a:t> en región Niño 3.4 y anomalías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18222722159731"/>
          <c:y val="0.13771865071976958"/>
          <c:w val="0.7659332583427072"/>
          <c:h val="0.736823556073979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'Figura 2'!$B$4</c:f>
              <c:strCache>
                <c:ptCount val="1"/>
                <c:pt idx="0">
                  <c:v>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'Figura 2'!$A$5:$A$16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2'!$B$5:$B$16</c:f>
              <c:numCache>
                <c:formatCode>General</c:formatCode>
                <c:ptCount val="12"/>
                <c:pt idx="0">
                  <c:v>25.58</c:v>
                </c:pt>
                <c:pt idx="1">
                  <c:v>25.81</c:v>
                </c:pt>
                <c:pt idx="2">
                  <c:v>26.75</c:v>
                </c:pt>
                <c:pt idx="3">
                  <c:v>27.41</c:v>
                </c:pt>
                <c:pt idx="4">
                  <c:v>27.62</c:v>
                </c:pt>
                <c:pt idx="5">
                  <c:v>27.54</c:v>
                </c:pt>
                <c:pt idx="6">
                  <c:v>27.08</c:v>
                </c:pt>
                <c:pt idx="7">
                  <c:v>26.43</c:v>
                </c:pt>
                <c:pt idx="8">
                  <c:v>26.44</c:v>
                </c:pt>
                <c:pt idx="9">
                  <c:v>25.86</c:v>
                </c:pt>
                <c:pt idx="10">
                  <c:v>25.91</c:v>
                </c:pt>
                <c:pt idx="11">
                  <c:v>25.59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1-411B-826C-3572EDD74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67487408"/>
        <c:axId val="1128130672"/>
      </c:barChart>
      <c:lineChart>
        <c:grouping val="standard"/>
        <c:varyColors val="0"/>
        <c:ser>
          <c:idx val="1"/>
          <c:order val="1"/>
          <c:tx>
            <c:strRef>
              <c:f>'Figura 2'!$C$4</c:f>
              <c:strCache>
                <c:ptCount val="1"/>
                <c:pt idx="0">
                  <c:v>anomalía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'Figura 2'!$A$5:$A$16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2'!$C$5:$C$16</c:f>
              <c:numCache>
                <c:formatCode>General</c:formatCode>
                <c:ptCount val="12"/>
                <c:pt idx="0">
                  <c:v>-0.99</c:v>
                </c:pt>
                <c:pt idx="1">
                  <c:v>-0.92</c:v>
                </c:pt>
                <c:pt idx="2">
                  <c:v>-0.51</c:v>
                </c:pt>
                <c:pt idx="3">
                  <c:v>-0.48</c:v>
                </c:pt>
                <c:pt idx="4">
                  <c:v>-0.34</c:v>
                </c:pt>
                <c:pt idx="5">
                  <c:v>-0.22</c:v>
                </c:pt>
                <c:pt idx="6">
                  <c:v>-0.25</c:v>
                </c:pt>
                <c:pt idx="7">
                  <c:v>-0.44</c:v>
                </c:pt>
                <c:pt idx="8">
                  <c:v>-0.28000000000000003</c:v>
                </c:pt>
                <c:pt idx="9">
                  <c:v>-0.86</c:v>
                </c:pt>
                <c:pt idx="10">
                  <c:v>-0.84</c:v>
                </c:pt>
                <c:pt idx="11">
                  <c:v>-1.05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1-411B-826C-3572EDD74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7520272"/>
        <c:axId val="1104553360"/>
      </c:lineChart>
      <c:valAx>
        <c:axId val="112813067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[temperatura</a:t>
                </a:r>
                <a:r>
                  <a:rPr lang="es-CO" b="1" baseline="0"/>
                  <a:t> en °C]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9439229471316084"/>
              <c:y val="0.3494259628602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487408"/>
        <c:crosses val="max"/>
        <c:crossBetween val="between"/>
      </c:valAx>
      <c:catAx>
        <c:axId val="106748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8130672"/>
        <c:crosses val="autoZero"/>
        <c:auto val="1"/>
        <c:lblAlgn val="ctr"/>
        <c:lblOffset val="100"/>
        <c:noMultiLvlLbl val="0"/>
      </c:catAx>
      <c:valAx>
        <c:axId val="1104553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[Anomalía</a:t>
                </a:r>
                <a:r>
                  <a:rPr lang="es-CO" b="1" baseline="0"/>
                  <a:t> en °C]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1.9444444444444445E-2"/>
              <c:y val="0.314378463108778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520272"/>
        <c:crosses val="autoZero"/>
        <c:crossBetween val="between"/>
      </c:valAx>
      <c:catAx>
        <c:axId val="1067520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04553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656167979002624"/>
          <c:y val="0.93248304893695599"/>
          <c:w val="0.66354330708661413"/>
          <c:h val="6.37398039333485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Anomalías de afluencias</a:t>
            </a:r>
            <a:r>
              <a:rPr lang="es-CO" baseline="0"/>
              <a:t> energéticas naturales al SIN en 2021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'Figura 5'!$A$5:$A$16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5'!$C$5:$C$16</c:f>
              <c:numCache>
                <c:formatCode>0.0</c:formatCode>
                <c:ptCount val="12"/>
                <c:pt idx="0">
                  <c:v>3.75</c:v>
                </c:pt>
                <c:pt idx="1">
                  <c:v>0.67000000000000171</c:v>
                </c:pt>
                <c:pt idx="2">
                  <c:v>77.580000000000013</c:v>
                </c:pt>
                <c:pt idx="3">
                  <c:v>13.780000000000001</c:v>
                </c:pt>
                <c:pt idx="4">
                  <c:v>37.759999999999991</c:v>
                </c:pt>
                <c:pt idx="5">
                  <c:v>45.699999999999989</c:v>
                </c:pt>
                <c:pt idx="6">
                  <c:v>10.64</c:v>
                </c:pt>
                <c:pt idx="7">
                  <c:v>20.03</c:v>
                </c:pt>
                <c:pt idx="8">
                  <c:v>13.180000000000007</c:v>
                </c:pt>
                <c:pt idx="9">
                  <c:v>3.9500000000000028</c:v>
                </c:pt>
                <c:pt idx="10">
                  <c:v>3.7900000000000063</c:v>
                </c:pt>
                <c:pt idx="11">
                  <c:v>-13.469999999999999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7A-4028-A3EB-7A7ADF2AD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20274304"/>
        <c:axId val="1125659184"/>
      </c:barChart>
      <c:catAx>
        <c:axId val="112027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659184"/>
        <c:crosses val="autoZero"/>
        <c:auto val="1"/>
        <c:lblAlgn val="ctr"/>
        <c:lblOffset val="100"/>
        <c:noMultiLvlLbl val="0"/>
      </c:catAx>
      <c:valAx>
        <c:axId val="1125659184"/>
        <c:scaling>
          <c:orientation val="minMax"/>
          <c:max val="8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74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Aportes hidráulicos</a:t>
            </a:r>
            <a:r>
              <a:rPr lang="es-CO" baseline="0"/>
              <a:t> </a:t>
            </a:r>
            <a:r>
              <a:rPr lang="es-CO"/>
              <a:t>acumulados</a:t>
            </a:r>
            <a:r>
              <a:rPr lang="es-CO" baseline="0"/>
              <a:t> al SIN, 2021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940673386405"/>
          <c:y val="0.1294589877835951"/>
          <c:w val="0.86377677012797083"/>
          <c:h val="0.70972640200079706"/>
        </c:manualLayout>
      </c:layout>
      <c:lineChart>
        <c:grouping val="standard"/>
        <c:varyColors val="0"/>
        <c:ser>
          <c:idx val="0"/>
          <c:order val="0"/>
          <c:tx>
            <c:strRef>
              <c:f>'Figura 6'!$L$6</c:f>
              <c:strCache>
                <c:ptCount val="1"/>
                <c:pt idx="0">
                  <c:v>Emedia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'Figura 6'!$K$7:$K$18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6'!$L$7:$L$18</c:f>
              <c:numCache>
                <c:formatCode>0.0</c:formatCode>
                <c:ptCount val="12"/>
                <c:pt idx="0">
                  <c:v>2809.5299999999997</c:v>
                </c:pt>
                <c:pt idx="1">
                  <c:v>5278.2999999999993</c:v>
                </c:pt>
                <c:pt idx="2">
                  <c:v>8376.1299999999992</c:v>
                </c:pt>
                <c:pt idx="3">
                  <c:v>13029.43</c:v>
                </c:pt>
                <c:pt idx="4">
                  <c:v>19483.940000000002</c:v>
                </c:pt>
                <c:pt idx="5">
                  <c:v>25792.940000000002</c:v>
                </c:pt>
                <c:pt idx="6">
                  <c:v>31973.100000000002</c:v>
                </c:pt>
                <c:pt idx="7">
                  <c:v>37429.72</c:v>
                </c:pt>
                <c:pt idx="8">
                  <c:v>42393.82</c:v>
                </c:pt>
                <c:pt idx="9">
                  <c:v>48231.74</c:v>
                </c:pt>
                <c:pt idx="10">
                  <c:v>53999.839999999997</c:v>
                </c:pt>
                <c:pt idx="11">
                  <c:v>58147.95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3-473F-99EE-D7CA36864031}"/>
            </c:ext>
          </c:extLst>
        </c:ser>
        <c:ser>
          <c:idx val="1"/>
          <c:order val="1"/>
          <c:tx>
            <c:strRef>
              <c:f>'Figura 6'!$M$6</c:f>
              <c:strCache>
                <c:ptCount val="1"/>
                <c:pt idx="0">
                  <c:v>E2021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'Figura 6'!$K$7:$K$18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6'!$M$7:$M$18</c:f>
              <c:numCache>
                <c:formatCode>0.0</c:formatCode>
                <c:ptCount val="12"/>
                <c:pt idx="0">
                  <c:v>2914.93</c:v>
                </c:pt>
                <c:pt idx="1">
                  <c:v>5400.23</c:v>
                </c:pt>
                <c:pt idx="2">
                  <c:v>10901.49</c:v>
                </c:pt>
                <c:pt idx="3">
                  <c:v>16196.19</c:v>
                </c:pt>
                <c:pt idx="4">
                  <c:v>25087.919999999998</c:v>
                </c:pt>
                <c:pt idx="5">
                  <c:v>34280.22</c:v>
                </c:pt>
                <c:pt idx="6">
                  <c:v>41117.89</c:v>
                </c:pt>
                <c:pt idx="7">
                  <c:v>47667.57</c:v>
                </c:pt>
                <c:pt idx="8">
                  <c:v>53285.97</c:v>
                </c:pt>
                <c:pt idx="9">
                  <c:v>59354.53</c:v>
                </c:pt>
                <c:pt idx="10">
                  <c:v>65341.03</c:v>
                </c:pt>
                <c:pt idx="11">
                  <c:v>68930.209999999992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3-473F-99EE-D7CA36864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6205584"/>
        <c:axId val="1125578400"/>
      </c:lineChart>
      <c:catAx>
        <c:axId val="112620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578400"/>
        <c:crosses val="autoZero"/>
        <c:auto val="1"/>
        <c:lblAlgn val="ctr"/>
        <c:lblOffset val="100"/>
        <c:noMultiLvlLbl val="0"/>
      </c:catAx>
      <c:valAx>
        <c:axId val="112557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E,</a:t>
                </a:r>
                <a:r>
                  <a:rPr lang="es-CO" baseline="0"/>
                  <a:t> [GWh]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3245030810340371E-2"/>
              <c:y val="1.969740693408087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620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312166521940388E-2"/>
          <c:y val="4.4697588159344437E-2"/>
          <c:w val="0.96434698761732807"/>
          <c:h val="0.8620227203310431"/>
        </c:manualLayout>
      </c:layout>
      <c:lineChart>
        <c:grouping val="standard"/>
        <c:varyColors val="0"/>
        <c:ser>
          <c:idx val="0"/>
          <c:order val="0"/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'Figura 7'!$B$7:$B$510</c:f>
              <c:numCache>
                <c:formatCode>mmm\-yy</c:formatCode>
                <c:ptCount val="504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38718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39264</c:v>
                </c:pt>
                <c:pt idx="331">
                  <c:v>39295</c:v>
                </c:pt>
                <c:pt idx="332">
                  <c:v>39326</c:v>
                </c:pt>
                <c:pt idx="333">
                  <c:v>39356</c:v>
                </c:pt>
                <c:pt idx="334">
                  <c:v>39387</c:v>
                </c:pt>
                <c:pt idx="335">
                  <c:v>39417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  <c:pt idx="498">
                  <c:v>44378</c:v>
                </c:pt>
                <c:pt idx="499">
                  <c:v>44409</c:v>
                </c:pt>
                <c:pt idx="500">
                  <c:v>44440</c:v>
                </c:pt>
                <c:pt idx="501">
                  <c:v>44470</c:v>
                </c:pt>
                <c:pt idx="502">
                  <c:v>44501</c:v>
                </c:pt>
                <c:pt idx="503">
                  <c:v>44531</c:v>
                </c:pt>
              </c:numCache>
            </c:numRef>
          </c:cat>
          <c:val>
            <c:numRef>
              <c:f>'Figura 7'!$C$7:$C$510</c:f>
              <c:numCache>
                <c:formatCode>0.0</c:formatCode>
                <c:ptCount val="504"/>
                <c:pt idx="0">
                  <c:v>96.610643620114672</c:v>
                </c:pt>
                <c:pt idx="1">
                  <c:v>93.824599274625101</c:v>
                </c:pt>
                <c:pt idx="2">
                  <c:v>67.312516007525346</c:v>
                </c:pt>
                <c:pt idx="3">
                  <c:v>68.522687227830986</c:v>
                </c:pt>
                <c:pt idx="4">
                  <c:v>65.475456138783727</c:v>
                </c:pt>
                <c:pt idx="5">
                  <c:v>102.27764016084426</c:v>
                </c:pt>
                <c:pt idx="6">
                  <c:v>80.492727754986788</c:v>
                </c:pt>
                <c:pt idx="7">
                  <c:v>77.769671967144475</c:v>
                </c:pt>
                <c:pt idx="8">
                  <c:v>84.066030734466125</c:v>
                </c:pt>
                <c:pt idx="9">
                  <c:v>107.22326104310036</c:v>
                </c:pt>
                <c:pt idx="10">
                  <c:v>87.431580164102414</c:v>
                </c:pt>
                <c:pt idx="11">
                  <c:v>85.641011663907008</c:v>
                </c:pt>
                <c:pt idx="12">
                  <c:v>76.089301684366077</c:v>
                </c:pt>
                <c:pt idx="13">
                  <c:v>93.350481251368905</c:v>
                </c:pt>
                <c:pt idx="14">
                  <c:v>83.326424348053578</c:v>
                </c:pt>
                <c:pt idx="15">
                  <c:v>101.80364086592941</c:v>
                </c:pt>
                <c:pt idx="16">
                  <c:v>141.00037653945313</c:v>
                </c:pt>
                <c:pt idx="17">
                  <c:v>119.48000599447781</c:v>
                </c:pt>
                <c:pt idx="18">
                  <c:v>102.55365578510118</c:v>
                </c:pt>
                <c:pt idx="19">
                  <c:v>84.939910241641485</c:v>
                </c:pt>
                <c:pt idx="20">
                  <c:v>106.87194335491348</c:v>
                </c:pt>
                <c:pt idx="21">
                  <c:v>108.70978248289214</c:v>
                </c:pt>
                <c:pt idx="22">
                  <c:v>101.32567549002565</c:v>
                </c:pt>
                <c:pt idx="23">
                  <c:v>90.37145967798503</c:v>
                </c:pt>
                <c:pt idx="24">
                  <c:v>125.9795892256459</c:v>
                </c:pt>
                <c:pt idx="25">
                  <c:v>133.04676590771751</c:v>
                </c:pt>
                <c:pt idx="26">
                  <c:v>117.84142469656524</c:v>
                </c:pt>
                <c:pt idx="27">
                  <c:v>161.08106588525777</c:v>
                </c:pt>
                <c:pt idx="28">
                  <c:v>131.84050922364418</c:v>
                </c:pt>
                <c:pt idx="29">
                  <c:v>83.240525955884081</c:v>
                </c:pt>
                <c:pt idx="30">
                  <c:v>96.895019741093208</c:v>
                </c:pt>
                <c:pt idx="31">
                  <c:v>95.0025361439683</c:v>
                </c:pt>
                <c:pt idx="32">
                  <c:v>100.69649173294741</c:v>
                </c:pt>
                <c:pt idx="33">
                  <c:v>107.17366893421342</c:v>
                </c:pt>
                <c:pt idx="34">
                  <c:v>78.360411727371414</c:v>
                </c:pt>
                <c:pt idx="35">
                  <c:v>83.819828119695032</c:v>
                </c:pt>
                <c:pt idx="36">
                  <c:v>84.14379488199171</c:v>
                </c:pt>
                <c:pt idx="37">
                  <c:v>81.660549924029695</c:v>
                </c:pt>
                <c:pt idx="38">
                  <c:v>93.720477080900878</c:v>
                </c:pt>
                <c:pt idx="39">
                  <c:v>119.46121839332974</c:v>
                </c:pt>
                <c:pt idx="40">
                  <c:v>94.41598799492705</c:v>
                </c:pt>
                <c:pt idx="41">
                  <c:v>76.301917875146032</c:v>
                </c:pt>
                <c:pt idx="42">
                  <c:v>93.32118707756419</c:v>
                </c:pt>
                <c:pt idx="43">
                  <c:v>98.818546467368634</c:v>
                </c:pt>
                <c:pt idx="44">
                  <c:v>98.995008354327439</c:v>
                </c:pt>
                <c:pt idx="45">
                  <c:v>86.054492480211138</c:v>
                </c:pt>
                <c:pt idx="46">
                  <c:v>69.090670007966708</c:v>
                </c:pt>
                <c:pt idx="47">
                  <c:v>103.23952453205636</c:v>
                </c:pt>
                <c:pt idx="48">
                  <c:v>120.86647364309184</c:v>
                </c:pt>
                <c:pt idx="49">
                  <c:v>147.25731045316311</c:v>
                </c:pt>
                <c:pt idx="50">
                  <c:v>78.235592624242713</c:v>
                </c:pt>
                <c:pt idx="51">
                  <c:v>68.721848284221636</c:v>
                </c:pt>
                <c:pt idx="52">
                  <c:v>88.278112050436249</c:v>
                </c:pt>
                <c:pt idx="53">
                  <c:v>122.78422365806175</c:v>
                </c:pt>
                <c:pt idx="54">
                  <c:v>103.95238561627214</c:v>
                </c:pt>
                <c:pt idx="55">
                  <c:v>116.26879894409279</c:v>
                </c:pt>
                <c:pt idx="56">
                  <c:v>134.37558331710301</c:v>
                </c:pt>
                <c:pt idx="57">
                  <c:v>121.56096205513872</c:v>
                </c:pt>
                <c:pt idx="58">
                  <c:v>122.160644064849</c:v>
                </c:pt>
                <c:pt idx="59">
                  <c:v>100.34762399750916</c:v>
                </c:pt>
                <c:pt idx="60">
                  <c:v>97.037181876403508</c:v>
                </c:pt>
                <c:pt idx="61">
                  <c:v>74.032640381268664</c:v>
                </c:pt>
                <c:pt idx="62">
                  <c:v>77.106426085142402</c:v>
                </c:pt>
                <c:pt idx="63">
                  <c:v>71.266129722075831</c:v>
                </c:pt>
                <c:pt idx="64">
                  <c:v>87.732635836772261</c:v>
                </c:pt>
                <c:pt idx="65">
                  <c:v>93.158866272666302</c:v>
                </c:pt>
                <c:pt idx="66">
                  <c:v>76.861585786788993</c:v>
                </c:pt>
                <c:pt idx="67">
                  <c:v>118.81951424848889</c:v>
                </c:pt>
                <c:pt idx="68">
                  <c:v>124.41762881670326</c:v>
                </c:pt>
                <c:pt idx="69">
                  <c:v>103.22367880804666</c:v>
                </c:pt>
                <c:pt idx="70">
                  <c:v>95.028351486342231</c:v>
                </c:pt>
                <c:pt idx="71">
                  <c:v>98.20131558639342</c:v>
                </c:pt>
                <c:pt idx="72">
                  <c:v>97.034213397929761</c:v>
                </c:pt>
                <c:pt idx="73">
                  <c:v>119.60105286796936</c:v>
                </c:pt>
                <c:pt idx="74">
                  <c:v>109.53659726171992</c:v>
                </c:pt>
                <c:pt idx="75">
                  <c:v>108.73517387784784</c:v>
                </c:pt>
                <c:pt idx="76">
                  <c:v>81.373274652017315</c:v>
                </c:pt>
                <c:pt idx="77">
                  <c:v>120.65527598261194</c:v>
                </c:pt>
                <c:pt idx="78">
                  <c:v>119.11565004858717</c:v>
                </c:pt>
                <c:pt idx="79">
                  <c:v>96.222646381592597</c:v>
                </c:pt>
                <c:pt idx="80">
                  <c:v>79.506047067775469</c:v>
                </c:pt>
                <c:pt idx="81">
                  <c:v>145.71320049821375</c:v>
                </c:pt>
                <c:pt idx="82">
                  <c:v>100.45355397649973</c:v>
                </c:pt>
                <c:pt idx="83">
                  <c:v>76.324401025524892</c:v>
                </c:pt>
                <c:pt idx="84">
                  <c:v>75.92918877667843</c:v>
                </c:pt>
                <c:pt idx="85">
                  <c:v>80.789014724639728</c:v>
                </c:pt>
                <c:pt idx="86">
                  <c:v>65.508026238284756</c:v>
                </c:pt>
                <c:pt idx="87">
                  <c:v>68.727517112160569</c:v>
                </c:pt>
                <c:pt idx="88">
                  <c:v>85.825834836940089</c:v>
                </c:pt>
                <c:pt idx="89">
                  <c:v>64.283324717227657</c:v>
                </c:pt>
                <c:pt idx="90">
                  <c:v>107.19337072163057</c:v>
                </c:pt>
                <c:pt idx="91">
                  <c:v>117.34924880258744</c:v>
                </c:pt>
                <c:pt idx="92">
                  <c:v>97.028906014634444</c:v>
                </c:pt>
                <c:pt idx="93">
                  <c:v>123.00753397540905</c:v>
                </c:pt>
                <c:pt idx="94">
                  <c:v>87.987317549816851</c:v>
                </c:pt>
                <c:pt idx="95">
                  <c:v>88.666717897810628</c:v>
                </c:pt>
                <c:pt idx="96">
                  <c:v>77.0666267428211</c:v>
                </c:pt>
                <c:pt idx="97">
                  <c:v>83.415901514235983</c:v>
                </c:pt>
                <c:pt idx="98">
                  <c:v>56.315389540603924</c:v>
                </c:pt>
                <c:pt idx="99">
                  <c:v>72.664062672456993</c:v>
                </c:pt>
                <c:pt idx="100">
                  <c:v>66.386662236117857</c:v>
                </c:pt>
                <c:pt idx="101">
                  <c:v>88.328651140540998</c:v>
                </c:pt>
                <c:pt idx="102">
                  <c:v>112.49595786540512</c:v>
                </c:pt>
                <c:pt idx="103">
                  <c:v>116.15602086960754</c:v>
                </c:pt>
                <c:pt idx="104">
                  <c:v>137.83807905178242</c:v>
                </c:pt>
                <c:pt idx="105">
                  <c:v>118.90488351300729</c:v>
                </c:pt>
                <c:pt idx="106">
                  <c:v>151.20702401215377</c:v>
                </c:pt>
                <c:pt idx="107">
                  <c:v>144.16647856044952</c:v>
                </c:pt>
                <c:pt idx="108">
                  <c:v>158.71021235273511</c:v>
                </c:pt>
                <c:pt idx="109">
                  <c:v>133.2735177704879</c:v>
                </c:pt>
                <c:pt idx="110">
                  <c:v>147.43262174756256</c:v>
                </c:pt>
                <c:pt idx="111">
                  <c:v>85.483819367746364</c:v>
                </c:pt>
                <c:pt idx="112">
                  <c:v>99.730674661652543</c:v>
                </c:pt>
                <c:pt idx="113">
                  <c:v>104.2917017900004</c:v>
                </c:pt>
                <c:pt idx="114">
                  <c:v>98.110204963014851</c:v>
                </c:pt>
                <c:pt idx="115">
                  <c:v>93.514880014912833</c:v>
                </c:pt>
                <c:pt idx="116">
                  <c:v>118.22961178827001</c:v>
                </c:pt>
                <c:pt idx="117">
                  <c:v>109.15549053303639</c:v>
                </c:pt>
                <c:pt idx="118">
                  <c:v>93.718190581488798</c:v>
                </c:pt>
                <c:pt idx="119">
                  <c:v>89.937427076712794</c:v>
                </c:pt>
                <c:pt idx="120">
                  <c:v>98.68662090913331</c:v>
                </c:pt>
                <c:pt idx="121">
                  <c:v>105.4211034390093</c:v>
                </c:pt>
                <c:pt idx="122">
                  <c:v>98.200436487932905</c:v>
                </c:pt>
                <c:pt idx="123">
                  <c:v>91.464029584019912</c:v>
                </c:pt>
                <c:pt idx="124">
                  <c:v>109.99535549028074</c:v>
                </c:pt>
                <c:pt idx="125">
                  <c:v>94.615655152320471</c:v>
                </c:pt>
                <c:pt idx="126">
                  <c:v>88.420850168791958</c:v>
                </c:pt>
                <c:pt idx="127">
                  <c:v>85.853220928492448</c:v>
                </c:pt>
                <c:pt idx="128">
                  <c:v>81.519570900582977</c:v>
                </c:pt>
                <c:pt idx="129">
                  <c:v>111.02408594100403</c:v>
                </c:pt>
                <c:pt idx="130">
                  <c:v>92.313128648370622</c:v>
                </c:pt>
                <c:pt idx="131">
                  <c:v>100.80088529379576</c:v>
                </c:pt>
                <c:pt idx="132">
                  <c:v>83.17445937755771</c:v>
                </c:pt>
                <c:pt idx="133">
                  <c:v>72.744043011865045</c:v>
                </c:pt>
                <c:pt idx="134">
                  <c:v>86.908184214266498</c:v>
                </c:pt>
                <c:pt idx="135">
                  <c:v>73.173430924604091</c:v>
                </c:pt>
                <c:pt idx="136">
                  <c:v>79.712307840463609</c:v>
                </c:pt>
                <c:pt idx="137">
                  <c:v>81.362508531300804</c:v>
                </c:pt>
                <c:pt idx="138">
                  <c:v>115.55726094987276</c:v>
                </c:pt>
                <c:pt idx="139">
                  <c:v>109.53012093669324</c:v>
                </c:pt>
                <c:pt idx="140">
                  <c:v>82.21749538791066</c:v>
                </c:pt>
                <c:pt idx="141">
                  <c:v>74.768390966598787</c:v>
                </c:pt>
                <c:pt idx="142">
                  <c:v>86.601297981494767</c:v>
                </c:pt>
                <c:pt idx="143">
                  <c:v>80.620554233816534</c:v>
                </c:pt>
                <c:pt idx="144">
                  <c:v>72.541353601399905</c:v>
                </c:pt>
                <c:pt idx="145">
                  <c:v>70.835658334399071</c:v>
                </c:pt>
                <c:pt idx="146">
                  <c:v>57.774521904375298</c:v>
                </c:pt>
                <c:pt idx="147">
                  <c:v>53.498901445403078</c:v>
                </c:pt>
                <c:pt idx="148">
                  <c:v>56.120216835406566</c:v>
                </c:pt>
                <c:pt idx="149">
                  <c:v>57.744946753248193</c:v>
                </c:pt>
                <c:pt idx="150">
                  <c:v>86.482336960636559</c:v>
                </c:pt>
                <c:pt idx="151">
                  <c:v>95.959291309752857</c:v>
                </c:pt>
                <c:pt idx="152">
                  <c:v>86.591400714619567</c:v>
                </c:pt>
                <c:pt idx="153">
                  <c:v>63.147326180410637</c:v>
                </c:pt>
                <c:pt idx="154">
                  <c:v>67.151099419399799</c:v>
                </c:pt>
                <c:pt idx="155">
                  <c:v>90.246547374737801</c:v>
                </c:pt>
                <c:pt idx="156">
                  <c:v>96.866702218695693</c:v>
                </c:pt>
                <c:pt idx="157">
                  <c:v>80.111037827276036</c:v>
                </c:pt>
                <c:pt idx="158">
                  <c:v>88.38311586228626</c:v>
                </c:pt>
                <c:pt idx="159">
                  <c:v>92.058244880998288</c:v>
                </c:pt>
                <c:pt idx="160">
                  <c:v>94.015442011609892</c:v>
                </c:pt>
                <c:pt idx="161">
                  <c:v>82.84065234814274</c:v>
                </c:pt>
                <c:pt idx="162">
                  <c:v>97.619592367701657</c:v>
                </c:pt>
                <c:pt idx="163">
                  <c:v>89.319557142156256</c:v>
                </c:pt>
                <c:pt idx="164">
                  <c:v>113.85952774482998</c:v>
                </c:pt>
                <c:pt idx="165">
                  <c:v>89.350800049212779</c:v>
                </c:pt>
                <c:pt idx="166">
                  <c:v>103.70736313760516</c:v>
                </c:pt>
                <c:pt idx="167">
                  <c:v>112.26631528818827</c:v>
                </c:pt>
                <c:pt idx="168">
                  <c:v>100.82865423857842</c:v>
                </c:pt>
                <c:pt idx="169">
                  <c:v>102.28612513763113</c:v>
                </c:pt>
                <c:pt idx="170">
                  <c:v>109.98650891634429</c:v>
                </c:pt>
                <c:pt idx="171">
                  <c:v>113.47811871097984</c:v>
                </c:pt>
                <c:pt idx="172">
                  <c:v>110.48391160440293</c:v>
                </c:pt>
                <c:pt idx="173">
                  <c:v>99.914754711694982</c:v>
                </c:pt>
                <c:pt idx="174">
                  <c:v>109.86739164114117</c:v>
                </c:pt>
                <c:pt idx="175">
                  <c:v>112.94686693225178</c:v>
                </c:pt>
                <c:pt idx="176">
                  <c:v>101.18249304440712</c:v>
                </c:pt>
                <c:pt idx="177">
                  <c:v>105.33503352748454</c:v>
                </c:pt>
                <c:pt idx="178">
                  <c:v>106.88216836033916</c:v>
                </c:pt>
                <c:pt idx="179">
                  <c:v>86.388209586268559</c:v>
                </c:pt>
                <c:pt idx="180">
                  <c:v>74.797794912980137</c:v>
                </c:pt>
                <c:pt idx="181">
                  <c:v>61.485776590383722</c:v>
                </c:pt>
                <c:pt idx="182">
                  <c:v>82.504690246829213</c:v>
                </c:pt>
                <c:pt idx="183">
                  <c:v>82.39263040870533</c:v>
                </c:pt>
                <c:pt idx="184">
                  <c:v>82.815478744551243</c:v>
                </c:pt>
                <c:pt idx="185">
                  <c:v>96.476303922091134</c:v>
                </c:pt>
                <c:pt idx="186">
                  <c:v>92.078385459417362</c:v>
                </c:pt>
                <c:pt idx="187">
                  <c:v>113.39607806230919</c:v>
                </c:pt>
                <c:pt idx="188">
                  <c:v>92.213810407922409</c:v>
                </c:pt>
                <c:pt idx="189">
                  <c:v>96.488152999063175</c:v>
                </c:pt>
                <c:pt idx="190">
                  <c:v>80.124322335907593</c:v>
                </c:pt>
                <c:pt idx="191">
                  <c:v>102.13484331650069</c:v>
                </c:pt>
                <c:pt idx="192">
                  <c:v>103.12196927765098</c:v>
                </c:pt>
                <c:pt idx="193">
                  <c:v>130.82468954293412</c:v>
                </c:pt>
                <c:pt idx="194">
                  <c:v>149.1009989239526</c:v>
                </c:pt>
                <c:pt idx="195">
                  <c:v>96.111792212158747</c:v>
                </c:pt>
                <c:pt idx="196">
                  <c:v>119.02806891696827</c:v>
                </c:pt>
                <c:pt idx="197">
                  <c:v>108.02690930805593</c:v>
                </c:pt>
                <c:pt idx="198">
                  <c:v>143.11897111827128</c:v>
                </c:pt>
                <c:pt idx="199">
                  <c:v>112.41463863668332</c:v>
                </c:pt>
                <c:pt idx="200">
                  <c:v>97.422365001506492</c:v>
                </c:pt>
                <c:pt idx="201">
                  <c:v>118.17900028178954</c:v>
                </c:pt>
                <c:pt idx="202">
                  <c:v>82.174212800327368</c:v>
                </c:pt>
                <c:pt idx="203">
                  <c:v>92.322432875320473</c:v>
                </c:pt>
                <c:pt idx="204">
                  <c:v>122.61596544821684</c:v>
                </c:pt>
                <c:pt idx="205">
                  <c:v>129.00535291778544</c:v>
                </c:pt>
                <c:pt idx="206">
                  <c:v>91.128008391888585</c:v>
                </c:pt>
                <c:pt idx="207">
                  <c:v>88.730971298358241</c:v>
                </c:pt>
                <c:pt idx="208">
                  <c:v>76.852574853659021</c:v>
                </c:pt>
                <c:pt idx="209">
                  <c:v>81.322879253676433</c:v>
                </c:pt>
                <c:pt idx="210">
                  <c:v>107.1269080053837</c:v>
                </c:pt>
                <c:pt idx="211">
                  <c:v>74.324526779651563</c:v>
                </c:pt>
                <c:pt idx="212">
                  <c:v>64.193043250979542</c:v>
                </c:pt>
                <c:pt idx="213">
                  <c:v>51.39117728692014</c:v>
                </c:pt>
                <c:pt idx="214">
                  <c:v>62.201098369349317</c:v>
                </c:pt>
                <c:pt idx="215">
                  <c:v>47.211203102546875</c:v>
                </c:pt>
                <c:pt idx="216">
                  <c:v>52.534054506007088</c:v>
                </c:pt>
                <c:pt idx="217">
                  <c:v>65.786113781514828</c:v>
                </c:pt>
                <c:pt idx="218">
                  <c:v>56.479249571484935</c:v>
                </c:pt>
                <c:pt idx="219">
                  <c:v>79.867874789179254</c:v>
                </c:pt>
                <c:pt idx="220">
                  <c:v>94.313794871195228</c:v>
                </c:pt>
                <c:pt idx="221">
                  <c:v>106.11334388080698</c:v>
                </c:pt>
                <c:pt idx="222">
                  <c:v>125.99328149326728</c:v>
                </c:pt>
                <c:pt idx="223">
                  <c:v>98.216595515726326</c:v>
                </c:pt>
                <c:pt idx="224">
                  <c:v>108.44440365331982</c:v>
                </c:pt>
                <c:pt idx="225">
                  <c:v>96.505244417601972</c:v>
                </c:pt>
                <c:pt idx="226">
                  <c:v>97.911868645254629</c:v>
                </c:pt>
                <c:pt idx="227">
                  <c:v>128.41662358878463</c:v>
                </c:pt>
                <c:pt idx="228">
                  <c:v>145.91663554231582</c:v>
                </c:pt>
                <c:pt idx="229">
                  <c:v>199.92316328472037</c:v>
                </c:pt>
                <c:pt idx="230">
                  <c:v>158.6739536585149</c:v>
                </c:pt>
                <c:pt idx="231">
                  <c:v>142.00244560215194</c:v>
                </c:pt>
                <c:pt idx="232">
                  <c:v>101.20700022569164</c:v>
                </c:pt>
                <c:pt idx="233">
                  <c:v>109.03011308315973</c:v>
                </c:pt>
                <c:pt idx="234">
                  <c:v>83.958737987467288</c:v>
                </c:pt>
                <c:pt idx="235">
                  <c:v>92.803445248404003</c:v>
                </c:pt>
                <c:pt idx="236">
                  <c:v>131.48833738665462</c:v>
                </c:pt>
                <c:pt idx="237">
                  <c:v>142.40558033004729</c:v>
                </c:pt>
                <c:pt idx="238">
                  <c:v>120.21660890643095</c:v>
                </c:pt>
                <c:pt idx="239">
                  <c:v>141.73223851715255</c:v>
                </c:pt>
                <c:pt idx="240">
                  <c:v>118.7058015026512</c:v>
                </c:pt>
                <c:pt idx="241">
                  <c:v>133.71177905624609</c:v>
                </c:pt>
                <c:pt idx="242">
                  <c:v>120.48557881873312</c:v>
                </c:pt>
                <c:pt idx="243">
                  <c:v>84.456122824586657</c:v>
                </c:pt>
                <c:pt idx="244">
                  <c:v>113.04713412009242</c:v>
                </c:pt>
                <c:pt idx="245">
                  <c:v>114.65106710019197</c:v>
                </c:pt>
                <c:pt idx="246">
                  <c:v>109.89466196403832</c:v>
                </c:pt>
                <c:pt idx="247">
                  <c:v>125.60228048624131</c:v>
                </c:pt>
                <c:pt idx="248">
                  <c:v>143.68319124973169</c:v>
                </c:pt>
                <c:pt idx="249">
                  <c:v>106.51569097741663</c:v>
                </c:pt>
                <c:pt idx="250">
                  <c:v>96.384727314653546</c:v>
                </c:pt>
                <c:pt idx="251">
                  <c:v>90.257830909677892</c:v>
                </c:pt>
                <c:pt idx="252">
                  <c:v>92.868670046624359</c:v>
                </c:pt>
                <c:pt idx="253">
                  <c:v>78.878104158865824</c:v>
                </c:pt>
                <c:pt idx="254">
                  <c:v>90.250746601166668</c:v>
                </c:pt>
                <c:pt idx="255">
                  <c:v>66.064397239996524</c:v>
                </c:pt>
                <c:pt idx="256">
                  <c:v>82.551493674664812</c:v>
                </c:pt>
                <c:pt idx="257">
                  <c:v>92.005916380059432</c:v>
                </c:pt>
                <c:pt idx="258">
                  <c:v>86.913128442343776</c:v>
                </c:pt>
                <c:pt idx="259">
                  <c:v>91.587869957186157</c:v>
                </c:pt>
                <c:pt idx="260">
                  <c:v>101.27750932038614</c:v>
                </c:pt>
                <c:pt idx="261">
                  <c:v>81.453742123883558</c:v>
                </c:pt>
                <c:pt idx="262">
                  <c:v>92.375130735974835</c:v>
                </c:pt>
                <c:pt idx="263">
                  <c:v>110.29952327227974</c:v>
                </c:pt>
                <c:pt idx="264">
                  <c:v>87.09153498052143</c:v>
                </c:pt>
                <c:pt idx="265">
                  <c:v>72.415981780464193</c:v>
                </c:pt>
                <c:pt idx="266">
                  <c:v>87.823059191902601</c:v>
                </c:pt>
                <c:pt idx="267">
                  <c:v>113.66676098697046</c:v>
                </c:pt>
                <c:pt idx="268">
                  <c:v>93.894992176502328</c:v>
                </c:pt>
                <c:pt idx="269">
                  <c:v>119.82690501948194</c:v>
                </c:pt>
                <c:pt idx="270">
                  <c:v>91.608305462080111</c:v>
                </c:pt>
                <c:pt idx="271">
                  <c:v>103.11778071390813</c:v>
                </c:pt>
                <c:pt idx="272">
                  <c:v>84.38768134796598</c:v>
                </c:pt>
                <c:pt idx="273">
                  <c:v>71.756924873246547</c:v>
                </c:pt>
                <c:pt idx="274">
                  <c:v>70.175672189860833</c:v>
                </c:pt>
                <c:pt idx="275">
                  <c:v>73.683660039108162</c:v>
                </c:pt>
                <c:pt idx="276">
                  <c:v>61.33794482704824</c:v>
                </c:pt>
                <c:pt idx="277">
                  <c:v>69.722154516862872</c:v>
                </c:pt>
                <c:pt idx="278">
                  <c:v>81.89365919137029</c:v>
                </c:pt>
                <c:pt idx="279">
                  <c:v>99.526654476229098</c:v>
                </c:pt>
                <c:pt idx="280">
                  <c:v>95.867273363289797</c:v>
                </c:pt>
                <c:pt idx="281">
                  <c:v>94.898011475890954</c:v>
                </c:pt>
                <c:pt idx="282">
                  <c:v>93.659620227395919</c:v>
                </c:pt>
                <c:pt idx="283">
                  <c:v>100.70393676220245</c:v>
                </c:pt>
                <c:pt idx="284">
                  <c:v>97.008675972004809</c:v>
                </c:pt>
                <c:pt idx="285">
                  <c:v>104.75637653386798</c:v>
                </c:pt>
                <c:pt idx="286">
                  <c:v>98.737309070632989</c:v>
                </c:pt>
                <c:pt idx="287">
                  <c:v>109.17658671293424</c:v>
                </c:pt>
                <c:pt idx="288">
                  <c:v>101.83941552363407</c:v>
                </c:pt>
                <c:pt idx="289">
                  <c:v>79.963927498108561</c:v>
                </c:pt>
                <c:pt idx="290">
                  <c:v>87.748358420883861</c:v>
                </c:pt>
                <c:pt idx="291">
                  <c:v>96.207753373617237</c:v>
                </c:pt>
                <c:pt idx="292">
                  <c:v>111.08807058148244</c:v>
                </c:pt>
                <c:pt idx="293">
                  <c:v>117.66867396004017</c:v>
                </c:pt>
                <c:pt idx="294">
                  <c:v>100.22621864071778</c:v>
                </c:pt>
                <c:pt idx="295">
                  <c:v>104.93172552029762</c:v>
                </c:pt>
                <c:pt idx="296">
                  <c:v>109.09487074490269</c:v>
                </c:pt>
                <c:pt idx="297">
                  <c:v>103.20231536333478</c:v>
                </c:pt>
                <c:pt idx="298">
                  <c:v>122.51670175148641</c:v>
                </c:pt>
                <c:pt idx="299">
                  <c:v>94.167819784477629</c:v>
                </c:pt>
                <c:pt idx="300">
                  <c:v>102.35145564075248</c:v>
                </c:pt>
                <c:pt idx="301">
                  <c:v>113.56693421815554</c:v>
                </c:pt>
                <c:pt idx="302">
                  <c:v>77.110077386897729</c:v>
                </c:pt>
                <c:pt idx="303">
                  <c:v>90.900787977035691</c:v>
                </c:pt>
                <c:pt idx="304">
                  <c:v>105.47941023381571</c:v>
                </c:pt>
                <c:pt idx="305">
                  <c:v>94.430993286050949</c:v>
                </c:pt>
                <c:pt idx="306">
                  <c:v>74.312817265640376</c:v>
                </c:pt>
                <c:pt idx="307">
                  <c:v>86.313110192591353</c:v>
                </c:pt>
                <c:pt idx="308">
                  <c:v>99.360303657024829</c:v>
                </c:pt>
                <c:pt idx="309">
                  <c:v>113.49858776285573</c:v>
                </c:pt>
                <c:pt idx="310">
                  <c:v>131.7916433846591</c:v>
                </c:pt>
                <c:pt idx="311">
                  <c:v>97.808905212396752</c:v>
                </c:pt>
                <c:pt idx="312">
                  <c:v>112.60384243101859</c:v>
                </c:pt>
                <c:pt idx="313">
                  <c:v>98.573207109368582</c:v>
                </c:pt>
                <c:pt idx="314">
                  <c:v>136.78100270041259</c:v>
                </c:pt>
                <c:pt idx="315">
                  <c:v>138.92779089825078</c:v>
                </c:pt>
                <c:pt idx="316">
                  <c:v>132.3211935658471</c:v>
                </c:pt>
                <c:pt idx="317">
                  <c:v>121.83681245180142</c:v>
                </c:pt>
                <c:pt idx="318">
                  <c:v>91.150701108120828</c:v>
                </c:pt>
                <c:pt idx="319">
                  <c:v>83.981246570341781</c:v>
                </c:pt>
                <c:pt idx="320">
                  <c:v>85.332546504907043</c:v>
                </c:pt>
                <c:pt idx="321">
                  <c:v>102.86835339883753</c:v>
                </c:pt>
                <c:pt idx="322">
                  <c:v>122.93050947231903</c:v>
                </c:pt>
                <c:pt idx="323">
                  <c:v>111.10029704821716</c:v>
                </c:pt>
                <c:pt idx="324">
                  <c:v>104.32285004085161</c:v>
                </c:pt>
                <c:pt idx="325">
                  <c:v>71.939117379683978</c:v>
                </c:pt>
                <c:pt idx="326">
                  <c:v>87.382038970205272</c:v>
                </c:pt>
                <c:pt idx="327">
                  <c:v>113.50040621319606</c:v>
                </c:pt>
                <c:pt idx="328">
                  <c:v>111.86793880136283</c:v>
                </c:pt>
                <c:pt idx="329">
                  <c:v>117.89021913691981</c:v>
                </c:pt>
                <c:pt idx="330">
                  <c:v>82.290858068438894</c:v>
                </c:pt>
                <c:pt idx="331">
                  <c:v>110.84019798628897</c:v>
                </c:pt>
                <c:pt idx="332">
                  <c:v>111.59655390257142</c:v>
                </c:pt>
                <c:pt idx="333">
                  <c:v>137.55705903470414</c:v>
                </c:pt>
                <c:pt idx="334">
                  <c:v>112.70071535647644</c:v>
                </c:pt>
                <c:pt idx="335">
                  <c:v>117.0578450542977</c:v>
                </c:pt>
                <c:pt idx="336">
                  <c:v>120.12137682948266</c:v>
                </c:pt>
                <c:pt idx="337">
                  <c:v>129.81078744870231</c:v>
                </c:pt>
                <c:pt idx="338">
                  <c:v>120.18758014015849</c:v>
                </c:pt>
                <c:pt idx="339">
                  <c:v>87.779054918860098</c:v>
                </c:pt>
                <c:pt idx="340">
                  <c:v>112.72842303073536</c:v>
                </c:pt>
                <c:pt idx="341">
                  <c:v>126.98030080651672</c:v>
                </c:pt>
                <c:pt idx="342">
                  <c:v>139.19580713171166</c:v>
                </c:pt>
                <c:pt idx="343">
                  <c:v>133.42596161369792</c:v>
                </c:pt>
                <c:pt idx="344">
                  <c:v>124.55461114773694</c:v>
                </c:pt>
                <c:pt idx="345">
                  <c:v>124.3238103532059</c:v>
                </c:pt>
                <c:pt idx="346">
                  <c:v>153.98315751408279</c:v>
                </c:pt>
                <c:pt idx="347">
                  <c:v>120.06762832352531</c:v>
                </c:pt>
                <c:pt idx="348">
                  <c:v>149.75621743320534</c:v>
                </c:pt>
                <c:pt idx="349">
                  <c:v>146.94933929420702</c:v>
                </c:pt>
                <c:pt idx="350">
                  <c:v>151.96782257460328</c:v>
                </c:pt>
                <c:pt idx="351">
                  <c:v>110.55465893496437</c:v>
                </c:pt>
                <c:pt idx="352">
                  <c:v>83.300426670158572</c:v>
                </c:pt>
                <c:pt idx="353">
                  <c:v>93.256303478614498</c:v>
                </c:pt>
                <c:pt idx="354">
                  <c:v>94.734230042079403</c:v>
                </c:pt>
                <c:pt idx="355">
                  <c:v>96.445327278991982</c:v>
                </c:pt>
                <c:pt idx="356">
                  <c:v>72.436314257621277</c:v>
                </c:pt>
                <c:pt idx="357">
                  <c:v>73.040552567071288</c:v>
                </c:pt>
                <c:pt idx="358">
                  <c:v>82.348639299348079</c:v>
                </c:pt>
                <c:pt idx="359">
                  <c:v>62.731587393328681</c:v>
                </c:pt>
                <c:pt idx="360">
                  <c:v>58.423362153814693</c:v>
                </c:pt>
                <c:pt idx="361">
                  <c:v>62.443687178788842</c:v>
                </c:pt>
                <c:pt idx="362">
                  <c:v>66.263764057467142</c:v>
                </c:pt>
                <c:pt idx="363">
                  <c:v>87.838237963428156</c:v>
                </c:pt>
                <c:pt idx="364">
                  <c:v>92.152893275901278</c:v>
                </c:pt>
                <c:pt idx="365">
                  <c:v>106.81537289485657</c:v>
                </c:pt>
                <c:pt idx="366">
                  <c:v>138.3476868293379</c:v>
                </c:pt>
                <c:pt idx="367">
                  <c:v>114.52105231005928</c:v>
                </c:pt>
                <c:pt idx="368">
                  <c:v>142.37323403792416</c:v>
                </c:pt>
                <c:pt idx="369">
                  <c:v>122.39032062736995</c:v>
                </c:pt>
                <c:pt idx="370">
                  <c:v>171.54808689191213</c:v>
                </c:pt>
                <c:pt idx="371">
                  <c:v>177.74567548306476</c:v>
                </c:pt>
                <c:pt idx="372">
                  <c:v>129.45663688756838</c:v>
                </c:pt>
                <c:pt idx="373">
                  <c:v>131.17187645400745</c:v>
                </c:pt>
                <c:pt idx="374">
                  <c:v>193.06062611170586</c:v>
                </c:pt>
                <c:pt idx="375">
                  <c:v>237.12065732365787</c:v>
                </c:pt>
                <c:pt idx="376">
                  <c:v>155.45239205155875</c:v>
                </c:pt>
                <c:pt idx="377">
                  <c:v>122.64458973739323</c:v>
                </c:pt>
                <c:pt idx="378">
                  <c:v>103.73804224805446</c:v>
                </c:pt>
                <c:pt idx="379">
                  <c:v>103.40938656777834</c:v>
                </c:pt>
                <c:pt idx="380">
                  <c:v>104.68916265732486</c:v>
                </c:pt>
                <c:pt idx="381">
                  <c:v>130.69883903460106</c:v>
                </c:pt>
                <c:pt idx="382">
                  <c:v>154.72262242986815</c:v>
                </c:pt>
                <c:pt idx="383">
                  <c:v>207.54096475533737</c:v>
                </c:pt>
                <c:pt idx="384">
                  <c:v>168.78641691041864</c:v>
                </c:pt>
                <c:pt idx="385">
                  <c:v>124.00056274287816</c:v>
                </c:pt>
                <c:pt idx="386">
                  <c:v>134.26326167613232</c:v>
                </c:pt>
                <c:pt idx="387">
                  <c:v>181.44758563000357</c:v>
                </c:pt>
                <c:pt idx="388">
                  <c:v>132.96388895533667</c:v>
                </c:pt>
                <c:pt idx="389">
                  <c:v>85.468167119350937</c:v>
                </c:pt>
                <c:pt idx="390">
                  <c:v>99.275159888400324</c:v>
                </c:pt>
                <c:pt idx="391">
                  <c:v>111.18195077275898</c:v>
                </c:pt>
                <c:pt idx="392">
                  <c:v>75.823949041702747</c:v>
                </c:pt>
                <c:pt idx="393">
                  <c:v>89.952227768694016</c:v>
                </c:pt>
                <c:pt idx="394">
                  <c:v>76.77689474227229</c:v>
                </c:pt>
                <c:pt idx="395">
                  <c:v>81.759568347242748</c:v>
                </c:pt>
                <c:pt idx="396">
                  <c:v>68.414949617242968</c:v>
                </c:pt>
                <c:pt idx="397">
                  <c:v>105.02878519163406</c:v>
                </c:pt>
                <c:pt idx="398">
                  <c:v>104.42196874023915</c:v>
                </c:pt>
                <c:pt idx="399">
                  <c:v>71.281201813143369</c:v>
                </c:pt>
                <c:pt idx="400">
                  <c:v>112.41620461334905</c:v>
                </c:pt>
                <c:pt idx="401">
                  <c:v>77.992635887196656</c:v>
                </c:pt>
                <c:pt idx="402">
                  <c:v>77.987874042178902</c:v>
                </c:pt>
                <c:pt idx="403">
                  <c:v>111.50220358247678</c:v>
                </c:pt>
                <c:pt idx="404">
                  <c:v>95.713814510685424</c:v>
                </c:pt>
                <c:pt idx="405">
                  <c:v>81.898580499334329</c:v>
                </c:pt>
                <c:pt idx="406">
                  <c:v>104.43762793521749</c:v>
                </c:pt>
                <c:pt idx="407">
                  <c:v>121.0262134165411</c:v>
                </c:pt>
                <c:pt idx="408">
                  <c:v>102.61907970756729</c:v>
                </c:pt>
                <c:pt idx="409">
                  <c:v>109.70462170514699</c:v>
                </c:pt>
                <c:pt idx="410">
                  <c:v>110.44916530847885</c:v>
                </c:pt>
                <c:pt idx="411">
                  <c:v>77.94171859445629</c:v>
                </c:pt>
                <c:pt idx="412">
                  <c:v>81.054739274339425</c:v>
                </c:pt>
                <c:pt idx="413">
                  <c:v>103.86990449369624</c:v>
                </c:pt>
                <c:pt idx="414">
                  <c:v>99.79030428316922</c:v>
                </c:pt>
                <c:pt idx="415">
                  <c:v>92.25031555095984</c:v>
                </c:pt>
                <c:pt idx="416">
                  <c:v>92.406677709013394</c:v>
                </c:pt>
                <c:pt idx="417">
                  <c:v>95.084537223342508</c:v>
                </c:pt>
                <c:pt idx="418">
                  <c:v>97.785962819010464</c:v>
                </c:pt>
                <c:pt idx="419">
                  <c:v>98.240155997626957</c:v>
                </c:pt>
                <c:pt idx="420">
                  <c:v>82.544008986685029</c:v>
                </c:pt>
                <c:pt idx="421">
                  <c:v>103.0796044279523</c:v>
                </c:pt>
                <c:pt idx="422">
                  <c:v>80.912801321756717</c:v>
                </c:pt>
                <c:pt idx="423">
                  <c:v>91.180300617260201</c:v>
                </c:pt>
                <c:pt idx="424">
                  <c:v>66.096347240280394</c:v>
                </c:pt>
                <c:pt idx="425">
                  <c:v>107.46935118683795</c:v>
                </c:pt>
                <c:pt idx="426">
                  <c:v>95.808224799377143</c:v>
                </c:pt>
                <c:pt idx="427">
                  <c:v>97.065338099343791</c:v>
                </c:pt>
                <c:pt idx="428">
                  <c:v>67.894704909543165</c:v>
                </c:pt>
                <c:pt idx="429">
                  <c:v>52.734301916252136</c:v>
                </c:pt>
                <c:pt idx="430">
                  <c:v>68.602727934385427</c:v>
                </c:pt>
                <c:pt idx="431">
                  <c:v>56.480917483264435</c:v>
                </c:pt>
                <c:pt idx="432">
                  <c:v>51.997903845914706</c:v>
                </c:pt>
                <c:pt idx="433">
                  <c:v>55.011232619896674</c:v>
                </c:pt>
                <c:pt idx="434">
                  <c:v>55.071889389051911</c:v>
                </c:pt>
                <c:pt idx="435">
                  <c:v>75.767798978338107</c:v>
                </c:pt>
                <c:pt idx="436">
                  <c:v>75.932772251961296</c:v>
                </c:pt>
                <c:pt idx="437">
                  <c:v>71.755580563309266</c:v>
                </c:pt>
                <c:pt idx="438">
                  <c:v>92.057254812921556</c:v>
                </c:pt>
                <c:pt idx="439">
                  <c:v>80.647243391157403</c:v>
                </c:pt>
                <c:pt idx="440">
                  <c:v>105.04440919674268</c:v>
                </c:pt>
                <c:pt idx="441">
                  <c:v>81.304882713207888</c:v>
                </c:pt>
                <c:pt idx="442">
                  <c:v>101.57468500180518</c:v>
                </c:pt>
                <c:pt idx="443">
                  <c:v>107.13507758685535</c:v>
                </c:pt>
                <c:pt idx="444">
                  <c:v>129.66101029863904</c:v>
                </c:pt>
                <c:pt idx="445">
                  <c:v>81.703799068410049</c:v>
                </c:pt>
                <c:pt idx="446">
                  <c:v>160.90857674402051</c:v>
                </c:pt>
                <c:pt idx="447">
                  <c:v>95.422997515334103</c:v>
                </c:pt>
                <c:pt idx="448">
                  <c:v>124.29791279029314</c:v>
                </c:pt>
                <c:pt idx="449">
                  <c:v>101.34892790817641</c:v>
                </c:pt>
                <c:pt idx="450">
                  <c:v>88.962464431984273</c:v>
                </c:pt>
                <c:pt idx="451">
                  <c:v>76.922498526141439</c:v>
                </c:pt>
                <c:pt idx="452">
                  <c:v>85.643190241354944</c:v>
                </c:pt>
                <c:pt idx="453">
                  <c:v>70.996265438621677</c:v>
                </c:pt>
                <c:pt idx="454">
                  <c:v>89.575887637740507</c:v>
                </c:pt>
                <c:pt idx="455">
                  <c:v>82.383522283691818</c:v>
                </c:pt>
                <c:pt idx="456">
                  <c:v>121.25990779585946</c:v>
                </c:pt>
                <c:pt idx="457">
                  <c:v>89.760505242996516</c:v>
                </c:pt>
                <c:pt idx="458">
                  <c:v>83.243871811957561</c:v>
                </c:pt>
                <c:pt idx="459">
                  <c:v>133.04143875516107</c:v>
                </c:pt>
                <c:pt idx="460">
                  <c:v>150.06980054891815</c:v>
                </c:pt>
                <c:pt idx="461">
                  <c:v>125.33958366239177</c:v>
                </c:pt>
                <c:pt idx="462">
                  <c:v>102.33746080103944</c:v>
                </c:pt>
                <c:pt idx="463">
                  <c:v>95.648746514560614</c:v>
                </c:pt>
                <c:pt idx="464">
                  <c:v>87.150697947267858</c:v>
                </c:pt>
                <c:pt idx="465">
                  <c:v>92.733357292303467</c:v>
                </c:pt>
                <c:pt idx="466">
                  <c:v>86.856815055517004</c:v>
                </c:pt>
                <c:pt idx="467">
                  <c:v>61.233679251942917</c:v>
                </c:pt>
                <c:pt idx="468">
                  <c:v>75.286178306185988</c:v>
                </c:pt>
                <c:pt idx="469">
                  <c:v>83.889094970598961</c:v>
                </c:pt>
                <c:pt idx="470">
                  <c:v>94.298987034378555</c:v>
                </c:pt>
                <c:pt idx="471">
                  <c:v>108.12807170009458</c:v>
                </c:pt>
                <c:pt idx="472">
                  <c:v>100.81301721513786</c:v>
                </c:pt>
                <c:pt idx="473">
                  <c:v>111.60048295926401</c:v>
                </c:pt>
                <c:pt idx="474">
                  <c:v>96.493717998574496</c:v>
                </c:pt>
                <c:pt idx="475">
                  <c:v>80.275712029489469</c:v>
                </c:pt>
                <c:pt idx="476">
                  <c:v>73.37012391793138</c:v>
                </c:pt>
                <c:pt idx="477">
                  <c:v>83.911528194448152</c:v>
                </c:pt>
                <c:pt idx="478">
                  <c:v>78.127895797680694</c:v>
                </c:pt>
                <c:pt idx="479">
                  <c:v>77.24690032903294</c:v>
                </c:pt>
                <c:pt idx="480">
                  <c:v>72.290000000000006</c:v>
                </c:pt>
                <c:pt idx="481">
                  <c:v>72.510000000000005</c:v>
                </c:pt>
                <c:pt idx="482">
                  <c:v>72.73</c:v>
                </c:pt>
                <c:pt idx="483">
                  <c:v>62.18</c:v>
                </c:pt>
                <c:pt idx="484">
                  <c:v>60.21</c:v>
                </c:pt>
                <c:pt idx="485">
                  <c:v>83.29</c:v>
                </c:pt>
                <c:pt idx="486">
                  <c:v>109.54</c:v>
                </c:pt>
                <c:pt idx="487">
                  <c:v>82.77</c:v>
                </c:pt>
                <c:pt idx="488">
                  <c:v>92.81</c:v>
                </c:pt>
                <c:pt idx="489">
                  <c:v>71.52</c:v>
                </c:pt>
                <c:pt idx="490">
                  <c:v>118.33</c:v>
                </c:pt>
                <c:pt idx="491">
                  <c:v>92.03</c:v>
                </c:pt>
                <c:pt idx="492">
                  <c:v>103.75</c:v>
                </c:pt>
                <c:pt idx="493">
                  <c:v>100.67</c:v>
                </c:pt>
                <c:pt idx="494">
                  <c:v>177.58</c:v>
                </c:pt>
                <c:pt idx="495">
                  <c:v>113.78</c:v>
                </c:pt>
                <c:pt idx="496">
                  <c:v>137.76</c:v>
                </c:pt>
                <c:pt idx="497">
                  <c:v>145.69999999999999</c:v>
                </c:pt>
                <c:pt idx="498">
                  <c:v>110.64</c:v>
                </c:pt>
                <c:pt idx="499">
                  <c:v>120.03</c:v>
                </c:pt>
                <c:pt idx="500">
                  <c:v>113.18</c:v>
                </c:pt>
                <c:pt idx="501">
                  <c:v>103.95</c:v>
                </c:pt>
                <c:pt idx="502">
                  <c:v>103.79</c:v>
                </c:pt>
                <c:pt idx="503">
                  <c:v>86.53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2-4BF1-8096-D21ABE94E6C3}"/>
            </c:ext>
          </c:extLst>
        </c:ser>
        <c:ser>
          <c:idx val="1"/>
          <c:order val="1"/>
          <c:spPr>
            <a:ln w="1905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'Figura 7'!$B$7:$B$510</c:f>
              <c:numCache>
                <c:formatCode>mmm\-yy</c:formatCode>
                <c:ptCount val="504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38718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39264</c:v>
                </c:pt>
                <c:pt idx="331">
                  <c:v>39295</c:v>
                </c:pt>
                <c:pt idx="332">
                  <c:v>39326</c:v>
                </c:pt>
                <c:pt idx="333">
                  <c:v>39356</c:v>
                </c:pt>
                <c:pt idx="334">
                  <c:v>39387</c:v>
                </c:pt>
                <c:pt idx="335">
                  <c:v>39417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  <c:pt idx="498">
                  <c:v>44378</c:v>
                </c:pt>
                <c:pt idx="499">
                  <c:v>44409</c:v>
                </c:pt>
                <c:pt idx="500">
                  <c:v>44440</c:v>
                </c:pt>
                <c:pt idx="501">
                  <c:v>44470</c:v>
                </c:pt>
                <c:pt idx="502">
                  <c:v>44501</c:v>
                </c:pt>
                <c:pt idx="503">
                  <c:v>44531</c:v>
                </c:pt>
              </c:numCache>
            </c:numRef>
          </c:cat>
          <c:val>
            <c:numRef>
              <c:f>'Figura 7'!$D$7:$D$510</c:f>
              <c:numCache>
                <c:formatCode>0.0</c:formatCode>
                <c:ptCount val="504"/>
                <c:pt idx="0">
                  <c:v>128.23653633660317</c:v>
                </c:pt>
                <c:pt idx="1">
                  <c:v>130.61164785223303</c:v>
                </c:pt>
                <c:pt idx="2">
                  <c:v>132.9170696261146</c:v>
                </c:pt>
                <c:pt idx="3">
                  <c:v>134.75767094477308</c:v>
                </c:pt>
                <c:pt idx="4">
                  <c:v>123.51467076697821</c:v>
                </c:pt>
                <c:pt idx="5">
                  <c:v>117.66050366279197</c:v>
                </c:pt>
                <c:pt idx="6">
                  <c:v>116.26882478421982</c:v>
                </c:pt>
                <c:pt idx="7">
                  <c:v>114.26581732272081</c:v>
                </c:pt>
                <c:pt idx="8">
                  <c:v>120.436995396052</c:v>
                </c:pt>
                <c:pt idx="9">
                  <c:v>122.90060249545157</c:v>
                </c:pt>
                <c:pt idx="10">
                  <c:v>125.6491423552479</c:v>
                </c:pt>
                <c:pt idx="11">
                  <c:v>130.13100372976328</c:v>
                </c:pt>
                <c:pt idx="12">
                  <c:v>128.23653633660317</c:v>
                </c:pt>
                <c:pt idx="13">
                  <c:v>130.61164785223303</c:v>
                </c:pt>
                <c:pt idx="14">
                  <c:v>132.9170696261146</c:v>
                </c:pt>
                <c:pt idx="15">
                  <c:v>134.75767094477308</c:v>
                </c:pt>
                <c:pt idx="16">
                  <c:v>123.51467076697821</c:v>
                </c:pt>
                <c:pt idx="17">
                  <c:v>117.66050366279197</c:v>
                </c:pt>
                <c:pt idx="18">
                  <c:v>116.26882478421982</c:v>
                </c:pt>
                <c:pt idx="19">
                  <c:v>114.26581732272081</c:v>
                </c:pt>
                <c:pt idx="20">
                  <c:v>120.436995396052</c:v>
                </c:pt>
                <c:pt idx="21">
                  <c:v>122.90060249545157</c:v>
                </c:pt>
                <c:pt idx="22">
                  <c:v>125.6491423552479</c:v>
                </c:pt>
                <c:pt idx="23">
                  <c:v>130.13100372976328</c:v>
                </c:pt>
                <c:pt idx="24">
                  <c:v>128.23653633660317</c:v>
                </c:pt>
                <c:pt idx="25">
                  <c:v>130.61164785223303</c:v>
                </c:pt>
                <c:pt idx="26">
                  <c:v>132.9170696261146</c:v>
                </c:pt>
                <c:pt idx="27">
                  <c:v>134.75767094477308</c:v>
                </c:pt>
                <c:pt idx="28">
                  <c:v>123.51467076697821</c:v>
                </c:pt>
                <c:pt idx="29">
                  <c:v>117.66050366279197</c:v>
                </c:pt>
                <c:pt idx="30">
                  <c:v>116.26882478421982</c:v>
                </c:pt>
                <c:pt idx="31">
                  <c:v>114.26581732272081</c:v>
                </c:pt>
                <c:pt idx="32">
                  <c:v>120.436995396052</c:v>
                </c:pt>
                <c:pt idx="33">
                  <c:v>122.90060249545157</c:v>
                </c:pt>
                <c:pt idx="34">
                  <c:v>125.6491423552479</c:v>
                </c:pt>
                <c:pt idx="35">
                  <c:v>130.13100372976328</c:v>
                </c:pt>
                <c:pt idx="36">
                  <c:v>128.23653633660317</c:v>
                </c:pt>
                <c:pt idx="37">
                  <c:v>130.61164785223303</c:v>
                </c:pt>
                <c:pt idx="38">
                  <c:v>132.9170696261146</c:v>
                </c:pt>
                <c:pt idx="39">
                  <c:v>134.75767094477308</c:v>
                </c:pt>
                <c:pt idx="40">
                  <c:v>123.51467076697821</c:v>
                </c:pt>
                <c:pt idx="41">
                  <c:v>117.66050366279197</c:v>
                </c:pt>
                <c:pt idx="42">
                  <c:v>116.26882478421982</c:v>
                </c:pt>
                <c:pt idx="43">
                  <c:v>114.26581732272081</c:v>
                </c:pt>
                <c:pt idx="44">
                  <c:v>120.436995396052</c:v>
                </c:pt>
                <c:pt idx="45">
                  <c:v>122.90060249545157</c:v>
                </c:pt>
                <c:pt idx="46">
                  <c:v>125.6491423552479</c:v>
                </c:pt>
                <c:pt idx="47">
                  <c:v>130.13100372976328</c:v>
                </c:pt>
                <c:pt idx="48">
                  <c:v>128.23653633660317</c:v>
                </c:pt>
                <c:pt idx="49">
                  <c:v>130.61164785223303</c:v>
                </c:pt>
                <c:pt idx="50">
                  <c:v>132.9170696261146</c:v>
                </c:pt>
                <c:pt idx="51">
                  <c:v>134.75767094477308</c:v>
                </c:pt>
                <c:pt idx="52">
                  <c:v>123.51467076697821</c:v>
                </c:pt>
                <c:pt idx="53">
                  <c:v>117.66050366279197</c:v>
                </c:pt>
                <c:pt idx="54">
                  <c:v>116.26882478421982</c:v>
                </c:pt>
                <c:pt idx="55">
                  <c:v>114.26581732272081</c:v>
                </c:pt>
                <c:pt idx="56">
                  <c:v>120.436995396052</c:v>
                </c:pt>
                <c:pt idx="57">
                  <c:v>122.90060249545157</c:v>
                </c:pt>
                <c:pt idx="58">
                  <c:v>125.6491423552479</c:v>
                </c:pt>
                <c:pt idx="59">
                  <c:v>130.13100372976328</c:v>
                </c:pt>
                <c:pt idx="60">
                  <c:v>128.23653633660317</c:v>
                </c:pt>
                <c:pt idx="61">
                  <c:v>130.61164785223303</c:v>
                </c:pt>
                <c:pt idx="62">
                  <c:v>132.9170696261146</c:v>
                </c:pt>
                <c:pt idx="63">
                  <c:v>134.75767094477308</c:v>
                </c:pt>
                <c:pt idx="64">
                  <c:v>123.51467076697821</c:v>
                </c:pt>
                <c:pt idx="65">
                  <c:v>117.66050366279197</c:v>
                </c:pt>
                <c:pt idx="66">
                  <c:v>116.26882478421982</c:v>
                </c:pt>
                <c:pt idx="67">
                  <c:v>114.26581732272081</c:v>
                </c:pt>
                <c:pt idx="68">
                  <c:v>120.436995396052</c:v>
                </c:pt>
                <c:pt idx="69">
                  <c:v>122.90060249545157</c:v>
                </c:pt>
                <c:pt idx="70">
                  <c:v>125.6491423552479</c:v>
                </c:pt>
                <c:pt idx="71">
                  <c:v>130.13100372976328</c:v>
                </c:pt>
                <c:pt idx="72">
                  <c:v>128.23653633660317</c:v>
                </c:pt>
                <c:pt idx="73">
                  <c:v>130.61164785223303</c:v>
                </c:pt>
                <c:pt idx="74">
                  <c:v>132.9170696261146</c:v>
                </c:pt>
                <c:pt idx="75">
                  <c:v>134.75767094477308</c:v>
                </c:pt>
                <c:pt idx="76">
                  <c:v>123.51467076697821</c:v>
                </c:pt>
                <c:pt idx="77">
                  <c:v>117.66050366279197</c:v>
                </c:pt>
                <c:pt idx="78">
                  <c:v>116.26882478421982</c:v>
                </c:pt>
                <c:pt idx="79">
                  <c:v>114.26581732272081</c:v>
                </c:pt>
                <c:pt idx="80">
                  <c:v>120.436995396052</c:v>
                </c:pt>
                <c:pt idx="81">
                  <c:v>122.90060249545157</c:v>
                </c:pt>
                <c:pt idx="82">
                  <c:v>125.6491423552479</c:v>
                </c:pt>
                <c:pt idx="83">
                  <c:v>130.13100372976328</c:v>
                </c:pt>
                <c:pt idx="84">
                  <c:v>128.23653633660317</c:v>
                </c:pt>
                <c:pt idx="85">
                  <c:v>130.61164785223303</c:v>
                </c:pt>
                <c:pt idx="86">
                  <c:v>132.9170696261146</c:v>
                </c:pt>
                <c:pt idx="87">
                  <c:v>134.75767094477308</c:v>
                </c:pt>
                <c:pt idx="88">
                  <c:v>123.51467076697821</c:v>
                </c:pt>
                <c:pt idx="89">
                  <c:v>117.66050366279197</c:v>
                </c:pt>
                <c:pt idx="90">
                  <c:v>116.26882478421982</c:v>
                </c:pt>
                <c:pt idx="91">
                  <c:v>114.26581732272081</c:v>
                </c:pt>
                <c:pt idx="92">
                  <c:v>120.436995396052</c:v>
                </c:pt>
                <c:pt idx="93">
                  <c:v>122.90060249545157</c:v>
                </c:pt>
                <c:pt idx="94">
                  <c:v>125.6491423552479</c:v>
                </c:pt>
                <c:pt idx="95">
                  <c:v>130.13100372976328</c:v>
                </c:pt>
                <c:pt idx="96">
                  <c:v>128.23653633660317</c:v>
                </c:pt>
                <c:pt idx="97">
                  <c:v>130.61164785223303</c:v>
                </c:pt>
                <c:pt idx="98">
                  <c:v>132.9170696261146</c:v>
                </c:pt>
                <c:pt idx="99">
                  <c:v>134.75767094477308</c:v>
                </c:pt>
                <c:pt idx="100">
                  <c:v>123.51467076697821</c:v>
                </c:pt>
                <c:pt idx="101">
                  <c:v>117.66050366279197</c:v>
                </c:pt>
                <c:pt idx="102">
                  <c:v>116.26882478421982</c:v>
                </c:pt>
                <c:pt idx="103">
                  <c:v>114.26581732272081</c:v>
                </c:pt>
                <c:pt idx="104">
                  <c:v>120.436995396052</c:v>
                </c:pt>
                <c:pt idx="105">
                  <c:v>122.90060249545157</c:v>
                </c:pt>
                <c:pt idx="106">
                  <c:v>125.6491423552479</c:v>
                </c:pt>
                <c:pt idx="107">
                  <c:v>130.13100372976328</c:v>
                </c:pt>
                <c:pt idx="108">
                  <c:v>128.23653633660317</c:v>
                </c:pt>
                <c:pt idx="109">
                  <c:v>130.61164785223303</c:v>
                </c:pt>
                <c:pt idx="110">
                  <c:v>132.9170696261146</c:v>
                </c:pt>
                <c:pt idx="111">
                  <c:v>134.75767094477308</c:v>
                </c:pt>
                <c:pt idx="112">
                  <c:v>123.51467076697821</c:v>
                </c:pt>
                <c:pt idx="113">
                  <c:v>117.66050366279197</c:v>
                </c:pt>
                <c:pt idx="114">
                  <c:v>116.26882478421982</c:v>
                </c:pt>
                <c:pt idx="115">
                  <c:v>114.26581732272081</c:v>
                </c:pt>
                <c:pt idx="116">
                  <c:v>120.436995396052</c:v>
                </c:pt>
                <c:pt idx="117">
                  <c:v>122.90060249545157</c:v>
                </c:pt>
                <c:pt idx="118">
                  <c:v>125.6491423552479</c:v>
                </c:pt>
                <c:pt idx="119">
                  <c:v>130.13100372976328</c:v>
                </c:pt>
                <c:pt idx="120">
                  <c:v>128.23653633660317</c:v>
                </c:pt>
                <c:pt idx="121">
                  <c:v>130.61164785223303</c:v>
                </c:pt>
                <c:pt idx="122">
                  <c:v>132.9170696261146</c:v>
                </c:pt>
                <c:pt idx="123">
                  <c:v>134.75767094477308</c:v>
                </c:pt>
                <c:pt idx="124">
                  <c:v>123.51467076697821</c:v>
                </c:pt>
                <c:pt idx="125">
                  <c:v>117.66050366279197</c:v>
                </c:pt>
                <c:pt idx="126">
                  <c:v>116.26882478421982</c:v>
                </c:pt>
                <c:pt idx="127">
                  <c:v>114.26581732272081</c:v>
                </c:pt>
                <c:pt idx="128">
                  <c:v>120.436995396052</c:v>
                </c:pt>
                <c:pt idx="129">
                  <c:v>122.90060249545157</c:v>
                </c:pt>
                <c:pt idx="130">
                  <c:v>125.6491423552479</c:v>
                </c:pt>
                <c:pt idx="131">
                  <c:v>130.13100372976328</c:v>
                </c:pt>
                <c:pt idx="132">
                  <c:v>128.23653633660317</c:v>
                </c:pt>
                <c:pt idx="133">
                  <c:v>130.61164785223303</c:v>
                </c:pt>
                <c:pt idx="134">
                  <c:v>132.9170696261146</c:v>
                </c:pt>
                <c:pt idx="135">
                  <c:v>134.75767094477308</c:v>
                </c:pt>
                <c:pt idx="136">
                  <c:v>123.51467076697821</c:v>
                </c:pt>
                <c:pt idx="137">
                  <c:v>117.66050366279197</c:v>
                </c:pt>
                <c:pt idx="138">
                  <c:v>116.26882478421982</c:v>
                </c:pt>
                <c:pt idx="139">
                  <c:v>114.26581732272081</c:v>
                </c:pt>
                <c:pt idx="140">
                  <c:v>120.436995396052</c:v>
                </c:pt>
                <c:pt idx="141">
                  <c:v>122.90060249545157</c:v>
                </c:pt>
                <c:pt idx="142">
                  <c:v>125.6491423552479</c:v>
                </c:pt>
                <c:pt idx="143">
                  <c:v>130.13100372976328</c:v>
                </c:pt>
                <c:pt idx="144">
                  <c:v>128.23653633660317</c:v>
                </c:pt>
                <c:pt idx="145">
                  <c:v>130.61164785223303</c:v>
                </c:pt>
                <c:pt idx="146">
                  <c:v>132.9170696261146</c:v>
                </c:pt>
                <c:pt idx="147">
                  <c:v>134.75767094477308</c:v>
                </c:pt>
                <c:pt idx="148">
                  <c:v>123.51467076697821</c:v>
                </c:pt>
                <c:pt idx="149">
                  <c:v>117.66050366279197</c:v>
                </c:pt>
                <c:pt idx="150">
                  <c:v>116.26882478421982</c:v>
                </c:pt>
                <c:pt idx="151">
                  <c:v>114.26581732272081</c:v>
                </c:pt>
                <c:pt idx="152">
                  <c:v>120.436995396052</c:v>
                </c:pt>
                <c:pt idx="153">
                  <c:v>122.90060249545157</c:v>
                </c:pt>
                <c:pt idx="154">
                  <c:v>125.6491423552479</c:v>
                </c:pt>
                <c:pt idx="155">
                  <c:v>130.13100372976328</c:v>
                </c:pt>
                <c:pt idx="156">
                  <c:v>128.23653633660317</c:v>
                </c:pt>
                <c:pt idx="157">
                  <c:v>130.61164785223303</c:v>
                </c:pt>
                <c:pt idx="158">
                  <c:v>132.9170696261146</c:v>
                </c:pt>
                <c:pt idx="159">
                  <c:v>134.75767094477308</c:v>
                </c:pt>
                <c:pt idx="160">
                  <c:v>123.51467076697821</c:v>
                </c:pt>
                <c:pt idx="161">
                  <c:v>117.66050366279197</c:v>
                </c:pt>
                <c:pt idx="162">
                  <c:v>116.26882478421982</c:v>
                </c:pt>
                <c:pt idx="163">
                  <c:v>114.26581732272081</c:v>
                </c:pt>
                <c:pt idx="164">
                  <c:v>120.436995396052</c:v>
                </c:pt>
                <c:pt idx="165">
                  <c:v>122.90060249545157</c:v>
                </c:pt>
                <c:pt idx="166">
                  <c:v>125.6491423552479</c:v>
                </c:pt>
                <c:pt idx="167">
                  <c:v>130.13100372976328</c:v>
                </c:pt>
                <c:pt idx="168">
                  <c:v>128.23653633660317</c:v>
                </c:pt>
                <c:pt idx="169">
                  <c:v>130.61164785223303</c:v>
                </c:pt>
                <c:pt idx="170">
                  <c:v>132.9170696261146</c:v>
                </c:pt>
                <c:pt idx="171">
                  <c:v>134.75767094477308</c:v>
                </c:pt>
                <c:pt idx="172">
                  <c:v>123.51467076697821</c:v>
                </c:pt>
                <c:pt idx="173">
                  <c:v>117.66050366279197</c:v>
                </c:pt>
                <c:pt idx="174">
                  <c:v>116.26882478421982</c:v>
                </c:pt>
                <c:pt idx="175">
                  <c:v>114.26581732272081</c:v>
                </c:pt>
                <c:pt idx="176">
                  <c:v>120.436995396052</c:v>
                </c:pt>
                <c:pt idx="177">
                  <c:v>122.90060249545157</c:v>
                </c:pt>
                <c:pt idx="178">
                  <c:v>125.6491423552479</c:v>
                </c:pt>
                <c:pt idx="179">
                  <c:v>130.13100372976328</c:v>
                </c:pt>
                <c:pt idx="180">
                  <c:v>128.23653633660317</c:v>
                </c:pt>
                <c:pt idx="181">
                  <c:v>130.61164785223303</c:v>
                </c:pt>
                <c:pt idx="182">
                  <c:v>132.9170696261146</c:v>
                </c:pt>
                <c:pt idx="183">
                  <c:v>134.75767094477308</c:v>
                </c:pt>
                <c:pt idx="184">
                  <c:v>123.51467076697821</c:v>
                </c:pt>
                <c:pt idx="185">
                  <c:v>117.66050366279197</c:v>
                </c:pt>
                <c:pt idx="186">
                  <c:v>116.26882478421982</c:v>
                </c:pt>
                <c:pt idx="187">
                  <c:v>114.26581732272081</c:v>
                </c:pt>
                <c:pt idx="188">
                  <c:v>120.436995396052</c:v>
                </c:pt>
                <c:pt idx="189">
                  <c:v>122.90060249545157</c:v>
                </c:pt>
                <c:pt idx="190">
                  <c:v>125.6491423552479</c:v>
                </c:pt>
                <c:pt idx="191">
                  <c:v>130.13100372976328</c:v>
                </c:pt>
                <c:pt idx="192">
                  <c:v>128.23653633660317</c:v>
                </c:pt>
                <c:pt idx="193">
                  <c:v>130.61164785223303</c:v>
                </c:pt>
                <c:pt idx="194">
                  <c:v>132.9170696261146</c:v>
                </c:pt>
                <c:pt idx="195">
                  <c:v>134.75767094477308</c:v>
                </c:pt>
                <c:pt idx="196">
                  <c:v>123.51467076697821</c:v>
                </c:pt>
                <c:pt idx="197">
                  <c:v>117.66050366279197</c:v>
                </c:pt>
                <c:pt idx="198">
                  <c:v>116.26882478421982</c:v>
                </c:pt>
                <c:pt idx="199">
                  <c:v>114.26581732272081</c:v>
                </c:pt>
                <c:pt idx="200">
                  <c:v>120.436995396052</c:v>
                </c:pt>
                <c:pt idx="201">
                  <c:v>122.90060249545157</c:v>
                </c:pt>
                <c:pt idx="202">
                  <c:v>125.6491423552479</c:v>
                </c:pt>
                <c:pt idx="203">
                  <c:v>130.13100372976328</c:v>
                </c:pt>
                <c:pt idx="204">
                  <c:v>128.23653633660317</c:v>
                </c:pt>
                <c:pt idx="205">
                  <c:v>130.61164785223303</c:v>
                </c:pt>
                <c:pt idx="206">
                  <c:v>132.9170696261146</c:v>
                </c:pt>
                <c:pt idx="207">
                  <c:v>134.75767094477308</c:v>
                </c:pt>
                <c:pt idx="208">
                  <c:v>123.51467076697821</c:v>
                </c:pt>
                <c:pt idx="209">
                  <c:v>117.66050366279197</c:v>
                </c:pt>
                <c:pt idx="210">
                  <c:v>116.26882478421982</c:v>
                </c:pt>
                <c:pt idx="211">
                  <c:v>114.26581732272081</c:v>
                </c:pt>
                <c:pt idx="212">
                  <c:v>120.436995396052</c:v>
                </c:pt>
                <c:pt idx="213">
                  <c:v>122.90060249545157</c:v>
                </c:pt>
                <c:pt idx="214">
                  <c:v>125.6491423552479</c:v>
                </c:pt>
                <c:pt idx="215">
                  <c:v>130.13100372976328</c:v>
                </c:pt>
                <c:pt idx="216">
                  <c:v>128.23653633660317</c:v>
                </c:pt>
                <c:pt idx="217">
                  <c:v>130.61164785223303</c:v>
                </c:pt>
                <c:pt idx="218">
                  <c:v>132.9170696261146</c:v>
                </c:pt>
                <c:pt idx="219">
                  <c:v>134.75767094477308</c:v>
                </c:pt>
                <c:pt idx="220">
                  <c:v>123.51467076697821</c:v>
                </c:pt>
                <c:pt idx="221">
                  <c:v>117.66050366279197</c:v>
                </c:pt>
                <c:pt idx="222">
                  <c:v>116.26882478421982</c:v>
                </c:pt>
                <c:pt idx="223">
                  <c:v>114.26581732272081</c:v>
                </c:pt>
                <c:pt idx="224">
                  <c:v>120.436995396052</c:v>
                </c:pt>
                <c:pt idx="225">
                  <c:v>122.90060249545157</c:v>
                </c:pt>
                <c:pt idx="226">
                  <c:v>125.6491423552479</c:v>
                </c:pt>
                <c:pt idx="227">
                  <c:v>130.13100372976328</c:v>
                </c:pt>
                <c:pt idx="228">
                  <c:v>128.23653633660317</c:v>
                </c:pt>
                <c:pt idx="229">
                  <c:v>130.61164785223303</c:v>
                </c:pt>
                <c:pt idx="230">
                  <c:v>132.9170696261146</c:v>
                </c:pt>
                <c:pt idx="231">
                  <c:v>134.75767094477308</c:v>
                </c:pt>
                <c:pt idx="232">
                  <c:v>123.51467076697821</c:v>
                </c:pt>
                <c:pt idx="233">
                  <c:v>117.66050366279197</c:v>
                </c:pt>
                <c:pt idx="234">
                  <c:v>116.26882478421982</c:v>
                </c:pt>
                <c:pt idx="235">
                  <c:v>114.26581732272081</c:v>
                </c:pt>
                <c:pt idx="236">
                  <c:v>120.436995396052</c:v>
                </c:pt>
                <c:pt idx="237">
                  <c:v>122.90060249545157</c:v>
                </c:pt>
                <c:pt idx="238">
                  <c:v>125.6491423552479</c:v>
                </c:pt>
                <c:pt idx="239">
                  <c:v>130.13100372976328</c:v>
                </c:pt>
                <c:pt idx="240">
                  <c:v>128.23653633660317</c:v>
                </c:pt>
                <c:pt idx="241">
                  <c:v>130.61164785223303</c:v>
                </c:pt>
                <c:pt idx="242">
                  <c:v>132.9170696261146</c:v>
                </c:pt>
                <c:pt idx="243">
                  <c:v>134.75767094477308</c:v>
                </c:pt>
                <c:pt idx="244">
                  <c:v>123.51467076697821</c:v>
                </c:pt>
                <c:pt idx="245">
                  <c:v>117.66050366279197</c:v>
                </c:pt>
                <c:pt idx="246">
                  <c:v>116.26882478421982</c:v>
                </c:pt>
                <c:pt idx="247">
                  <c:v>114.26581732272081</c:v>
                </c:pt>
                <c:pt idx="248">
                  <c:v>120.436995396052</c:v>
                </c:pt>
                <c:pt idx="249">
                  <c:v>122.90060249545157</c:v>
                </c:pt>
                <c:pt idx="250">
                  <c:v>125.6491423552479</c:v>
                </c:pt>
                <c:pt idx="251">
                  <c:v>130.13100372976328</c:v>
                </c:pt>
                <c:pt idx="252">
                  <c:v>128.23653633660317</c:v>
                </c:pt>
                <c:pt idx="253">
                  <c:v>130.61164785223303</c:v>
                </c:pt>
                <c:pt idx="254">
                  <c:v>132.9170696261146</c:v>
                </c:pt>
                <c:pt idx="255">
                  <c:v>134.75767094477308</c:v>
                </c:pt>
                <c:pt idx="256">
                  <c:v>123.51467076697821</c:v>
                </c:pt>
                <c:pt idx="257">
                  <c:v>117.66050366279197</c:v>
                </c:pt>
                <c:pt idx="258">
                  <c:v>116.26882478421982</c:v>
                </c:pt>
                <c:pt idx="259">
                  <c:v>114.26581732272081</c:v>
                </c:pt>
                <c:pt idx="260">
                  <c:v>120.436995396052</c:v>
                </c:pt>
                <c:pt idx="261">
                  <c:v>122.90060249545157</c:v>
                </c:pt>
                <c:pt idx="262">
                  <c:v>125.6491423552479</c:v>
                </c:pt>
                <c:pt idx="263">
                  <c:v>130.13100372976328</c:v>
                </c:pt>
                <c:pt idx="264">
                  <c:v>128.23653633660317</c:v>
                </c:pt>
                <c:pt idx="265">
                  <c:v>130.61164785223303</c:v>
                </c:pt>
                <c:pt idx="266">
                  <c:v>132.9170696261146</c:v>
                </c:pt>
                <c:pt idx="267">
                  <c:v>134.75767094477308</c:v>
                </c:pt>
                <c:pt idx="268">
                  <c:v>123.51467076697821</c:v>
                </c:pt>
                <c:pt idx="269">
                  <c:v>117.66050366279197</c:v>
                </c:pt>
                <c:pt idx="270">
                  <c:v>116.26882478421982</c:v>
                </c:pt>
                <c:pt idx="271">
                  <c:v>114.26581732272081</c:v>
                </c:pt>
                <c:pt idx="272">
                  <c:v>120.436995396052</c:v>
                </c:pt>
                <c:pt idx="273">
                  <c:v>122.90060249545157</c:v>
                </c:pt>
                <c:pt idx="274">
                  <c:v>125.6491423552479</c:v>
                </c:pt>
                <c:pt idx="275">
                  <c:v>130.13100372976328</c:v>
                </c:pt>
                <c:pt idx="276">
                  <c:v>128.23653633660317</c:v>
                </c:pt>
                <c:pt idx="277">
                  <c:v>130.61164785223303</c:v>
                </c:pt>
                <c:pt idx="278">
                  <c:v>132.9170696261146</c:v>
                </c:pt>
                <c:pt idx="279">
                  <c:v>134.75767094477308</c:v>
                </c:pt>
                <c:pt idx="280">
                  <c:v>123.51467076697821</c:v>
                </c:pt>
                <c:pt idx="281">
                  <c:v>117.66050366279197</c:v>
                </c:pt>
                <c:pt idx="282">
                  <c:v>116.26882478421982</c:v>
                </c:pt>
                <c:pt idx="283">
                  <c:v>114.26581732272081</c:v>
                </c:pt>
                <c:pt idx="284">
                  <c:v>120.436995396052</c:v>
                </c:pt>
                <c:pt idx="285">
                  <c:v>122.90060249545157</c:v>
                </c:pt>
                <c:pt idx="286">
                  <c:v>125.6491423552479</c:v>
                </c:pt>
                <c:pt idx="287">
                  <c:v>130.13100372976328</c:v>
                </c:pt>
                <c:pt idx="288">
                  <c:v>128.23653633660317</c:v>
                </c:pt>
                <c:pt idx="289">
                  <c:v>130.61164785223303</c:v>
                </c:pt>
                <c:pt idx="290">
                  <c:v>132.9170696261146</c:v>
                </c:pt>
                <c:pt idx="291">
                  <c:v>134.75767094477308</c:v>
                </c:pt>
                <c:pt idx="292">
                  <c:v>123.51467076697821</c:v>
                </c:pt>
                <c:pt idx="293">
                  <c:v>117.66050366279197</c:v>
                </c:pt>
                <c:pt idx="294">
                  <c:v>116.26882478421982</c:v>
                </c:pt>
                <c:pt idx="295">
                  <c:v>114.26581732272081</c:v>
                </c:pt>
                <c:pt idx="296">
                  <c:v>120.436995396052</c:v>
                </c:pt>
                <c:pt idx="297">
                  <c:v>122.90060249545157</c:v>
                </c:pt>
                <c:pt idx="298">
                  <c:v>125.6491423552479</c:v>
                </c:pt>
                <c:pt idx="299">
                  <c:v>130.13100372976328</c:v>
                </c:pt>
                <c:pt idx="300">
                  <c:v>128.23653633660317</c:v>
                </c:pt>
                <c:pt idx="301">
                  <c:v>130.61164785223303</c:v>
                </c:pt>
                <c:pt idx="302">
                  <c:v>132.9170696261146</c:v>
                </c:pt>
                <c:pt idx="303">
                  <c:v>134.75767094477308</c:v>
                </c:pt>
                <c:pt idx="304">
                  <c:v>123.51467076697821</c:v>
                </c:pt>
                <c:pt idx="305">
                  <c:v>117.66050366279197</c:v>
                </c:pt>
                <c:pt idx="306">
                  <c:v>116.26882478421982</c:v>
                </c:pt>
                <c:pt idx="307">
                  <c:v>114.26581732272081</c:v>
                </c:pt>
                <c:pt idx="308">
                  <c:v>120.436995396052</c:v>
                </c:pt>
                <c:pt idx="309">
                  <c:v>122.90060249545157</c:v>
                </c:pt>
                <c:pt idx="310">
                  <c:v>125.6491423552479</c:v>
                </c:pt>
                <c:pt idx="311">
                  <c:v>130.13100372976328</c:v>
                </c:pt>
                <c:pt idx="312">
                  <c:v>128.23653633660317</c:v>
                </c:pt>
                <c:pt idx="313">
                  <c:v>130.61164785223303</c:v>
                </c:pt>
                <c:pt idx="314">
                  <c:v>132.9170696261146</c:v>
                </c:pt>
                <c:pt idx="315">
                  <c:v>134.75767094477308</c:v>
                </c:pt>
                <c:pt idx="316">
                  <c:v>123.51467076697821</c:v>
                </c:pt>
                <c:pt idx="317">
                  <c:v>117.66050366279197</c:v>
                </c:pt>
                <c:pt idx="318">
                  <c:v>116.26882478421982</c:v>
                </c:pt>
                <c:pt idx="319">
                  <c:v>114.26581732272081</c:v>
                </c:pt>
                <c:pt idx="320">
                  <c:v>120.436995396052</c:v>
                </c:pt>
                <c:pt idx="321">
                  <c:v>122.90060249545157</c:v>
                </c:pt>
                <c:pt idx="322">
                  <c:v>125.6491423552479</c:v>
                </c:pt>
                <c:pt idx="323">
                  <c:v>130.13100372976328</c:v>
                </c:pt>
                <c:pt idx="324">
                  <c:v>128.23653633660317</c:v>
                </c:pt>
                <c:pt idx="325">
                  <c:v>130.61164785223303</c:v>
                </c:pt>
                <c:pt idx="326">
                  <c:v>132.9170696261146</c:v>
                </c:pt>
                <c:pt idx="327">
                  <c:v>134.75767094477308</c:v>
                </c:pt>
                <c:pt idx="328">
                  <c:v>123.51467076697821</c:v>
                </c:pt>
                <c:pt idx="329">
                  <c:v>117.66050366279197</c:v>
                </c:pt>
                <c:pt idx="330">
                  <c:v>116.26882478421982</c:v>
                </c:pt>
                <c:pt idx="331">
                  <c:v>114.26581732272081</c:v>
                </c:pt>
                <c:pt idx="332">
                  <c:v>120.436995396052</c:v>
                </c:pt>
                <c:pt idx="333">
                  <c:v>122.90060249545157</c:v>
                </c:pt>
                <c:pt idx="334">
                  <c:v>125.6491423552479</c:v>
                </c:pt>
                <c:pt idx="335">
                  <c:v>130.13100372976328</c:v>
                </c:pt>
                <c:pt idx="336">
                  <c:v>128.23653633660317</c:v>
                </c:pt>
                <c:pt idx="337">
                  <c:v>130.61164785223303</c:v>
                </c:pt>
                <c:pt idx="338">
                  <c:v>132.9170696261146</c:v>
                </c:pt>
                <c:pt idx="339">
                  <c:v>134.75767094477308</c:v>
                </c:pt>
                <c:pt idx="340">
                  <c:v>123.51467076697821</c:v>
                </c:pt>
                <c:pt idx="341">
                  <c:v>117.66050366279197</c:v>
                </c:pt>
                <c:pt idx="342">
                  <c:v>116.26882478421982</c:v>
                </c:pt>
                <c:pt idx="343">
                  <c:v>114.26581732272081</c:v>
                </c:pt>
                <c:pt idx="344">
                  <c:v>120.436995396052</c:v>
                </c:pt>
                <c:pt idx="345">
                  <c:v>122.90060249545157</c:v>
                </c:pt>
                <c:pt idx="346">
                  <c:v>125.6491423552479</c:v>
                </c:pt>
                <c:pt idx="347">
                  <c:v>130.13100372976328</c:v>
                </c:pt>
                <c:pt idx="348">
                  <c:v>128.23653633660317</c:v>
                </c:pt>
                <c:pt idx="349">
                  <c:v>130.61164785223303</c:v>
                </c:pt>
                <c:pt idx="350">
                  <c:v>132.9170696261146</c:v>
                </c:pt>
                <c:pt idx="351">
                  <c:v>134.75767094477308</c:v>
                </c:pt>
                <c:pt idx="352">
                  <c:v>123.51467076697821</c:v>
                </c:pt>
                <c:pt idx="353">
                  <c:v>117.66050366279197</c:v>
                </c:pt>
                <c:pt idx="354">
                  <c:v>116.26882478421982</c:v>
                </c:pt>
                <c:pt idx="355">
                  <c:v>114.26581732272081</c:v>
                </c:pt>
                <c:pt idx="356">
                  <c:v>120.436995396052</c:v>
                </c:pt>
                <c:pt idx="357">
                  <c:v>122.90060249545157</c:v>
                </c:pt>
                <c:pt idx="358">
                  <c:v>125.6491423552479</c:v>
                </c:pt>
                <c:pt idx="359">
                  <c:v>130.13100372976328</c:v>
                </c:pt>
                <c:pt idx="360">
                  <c:v>128.23653633660317</c:v>
                </c:pt>
                <c:pt idx="361">
                  <c:v>130.61164785223303</c:v>
                </c:pt>
                <c:pt idx="362">
                  <c:v>132.9170696261146</c:v>
                </c:pt>
                <c:pt idx="363">
                  <c:v>134.75767094477308</c:v>
                </c:pt>
                <c:pt idx="364">
                  <c:v>123.51467076697821</c:v>
                </c:pt>
                <c:pt idx="365">
                  <c:v>117.66050366279197</c:v>
                </c:pt>
                <c:pt idx="366">
                  <c:v>116.26882478421982</c:v>
                </c:pt>
                <c:pt idx="367">
                  <c:v>114.26581732272081</c:v>
                </c:pt>
                <c:pt idx="368">
                  <c:v>120.436995396052</c:v>
                </c:pt>
                <c:pt idx="369">
                  <c:v>122.90060249545157</c:v>
                </c:pt>
                <c:pt idx="370">
                  <c:v>125.6491423552479</c:v>
                </c:pt>
                <c:pt idx="371">
                  <c:v>130.13100372976328</c:v>
                </c:pt>
                <c:pt idx="372">
                  <c:v>128.23653633660317</c:v>
                </c:pt>
                <c:pt idx="373">
                  <c:v>130.61164785223303</c:v>
                </c:pt>
                <c:pt idx="374">
                  <c:v>132.9170696261146</c:v>
                </c:pt>
                <c:pt idx="375">
                  <c:v>134.75767094477308</c:v>
                </c:pt>
                <c:pt idx="376">
                  <c:v>123.51467076697821</c:v>
                </c:pt>
                <c:pt idx="377">
                  <c:v>117.66050366279197</c:v>
                </c:pt>
                <c:pt idx="378">
                  <c:v>116.26882478421982</c:v>
                </c:pt>
                <c:pt idx="379">
                  <c:v>114.26581732272081</c:v>
                </c:pt>
                <c:pt idx="380">
                  <c:v>120.436995396052</c:v>
                </c:pt>
                <c:pt idx="381">
                  <c:v>122.90060249545157</c:v>
                </c:pt>
                <c:pt idx="382">
                  <c:v>125.6491423552479</c:v>
                </c:pt>
                <c:pt idx="383">
                  <c:v>130.13100372976328</c:v>
                </c:pt>
                <c:pt idx="384">
                  <c:v>128.23653633660317</c:v>
                </c:pt>
                <c:pt idx="385">
                  <c:v>130.61164785223303</c:v>
                </c:pt>
                <c:pt idx="386">
                  <c:v>132.9170696261146</c:v>
                </c:pt>
                <c:pt idx="387">
                  <c:v>134.75767094477308</c:v>
                </c:pt>
                <c:pt idx="388">
                  <c:v>123.51467076697821</c:v>
                </c:pt>
                <c:pt idx="389">
                  <c:v>117.66050366279197</c:v>
                </c:pt>
                <c:pt idx="390">
                  <c:v>116.26882478421982</c:v>
                </c:pt>
                <c:pt idx="391">
                  <c:v>114.26581732272081</c:v>
                </c:pt>
                <c:pt idx="392">
                  <c:v>120.436995396052</c:v>
                </c:pt>
                <c:pt idx="393">
                  <c:v>122.90060249545157</c:v>
                </c:pt>
                <c:pt idx="394">
                  <c:v>125.6491423552479</c:v>
                </c:pt>
                <c:pt idx="395">
                  <c:v>130.13100372976328</c:v>
                </c:pt>
                <c:pt idx="396">
                  <c:v>128.23653633660317</c:v>
                </c:pt>
                <c:pt idx="397">
                  <c:v>130.61164785223303</c:v>
                </c:pt>
                <c:pt idx="398">
                  <c:v>132.9170696261146</c:v>
                </c:pt>
                <c:pt idx="399">
                  <c:v>134.75767094477308</c:v>
                </c:pt>
                <c:pt idx="400">
                  <c:v>123.51467076697821</c:v>
                </c:pt>
                <c:pt idx="401">
                  <c:v>117.66050366279197</c:v>
                </c:pt>
                <c:pt idx="402">
                  <c:v>116.26882478421982</c:v>
                </c:pt>
                <c:pt idx="403">
                  <c:v>114.26581732272081</c:v>
                </c:pt>
                <c:pt idx="404">
                  <c:v>120.436995396052</c:v>
                </c:pt>
                <c:pt idx="405">
                  <c:v>122.90060249545157</c:v>
                </c:pt>
                <c:pt idx="406">
                  <c:v>125.6491423552479</c:v>
                </c:pt>
                <c:pt idx="407">
                  <c:v>130.13100372976328</c:v>
                </c:pt>
                <c:pt idx="408">
                  <c:v>128.23653633660317</c:v>
                </c:pt>
                <c:pt idx="409">
                  <c:v>130.61164785223303</c:v>
                </c:pt>
                <c:pt idx="410">
                  <c:v>132.9170696261146</c:v>
                </c:pt>
                <c:pt idx="411">
                  <c:v>134.75767094477308</c:v>
                </c:pt>
                <c:pt idx="412">
                  <c:v>123.51467076697821</c:v>
                </c:pt>
                <c:pt idx="413">
                  <c:v>117.66050366279197</c:v>
                </c:pt>
                <c:pt idx="414">
                  <c:v>116.26882478421982</c:v>
                </c:pt>
                <c:pt idx="415">
                  <c:v>114.26581732272081</c:v>
                </c:pt>
                <c:pt idx="416">
                  <c:v>120.436995396052</c:v>
                </c:pt>
                <c:pt idx="417">
                  <c:v>122.90060249545157</c:v>
                </c:pt>
                <c:pt idx="418">
                  <c:v>125.6491423552479</c:v>
                </c:pt>
                <c:pt idx="419">
                  <c:v>130.13100372976328</c:v>
                </c:pt>
                <c:pt idx="420">
                  <c:v>128.23653633660317</c:v>
                </c:pt>
                <c:pt idx="421">
                  <c:v>130.61164785223303</c:v>
                </c:pt>
                <c:pt idx="422">
                  <c:v>132.9170696261146</c:v>
                </c:pt>
                <c:pt idx="423">
                  <c:v>134.75767094477308</c:v>
                </c:pt>
                <c:pt idx="424">
                  <c:v>123.51467076697821</c:v>
                </c:pt>
                <c:pt idx="425">
                  <c:v>117.66050366279197</c:v>
                </c:pt>
                <c:pt idx="426">
                  <c:v>116.26882478421982</c:v>
                </c:pt>
                <c:pt idx="427">
                  <c:v>114.26581732272081</c:v>
                </c:pt>
                <c:pt idx="428">
                  <c:v>120.436995396052</c:v>
                </c:pt>
                <c:pt idx="429">
                  <c:v>122.90060249545157</c:v>
                </c:pt>
                <c:pt idx="430">
                  <c:v>125.6491423552479</c:v>
                </c:pt>
                <c:pt idx="431">
                  <c:v>130.13100372976328</c:v>
                </c:pt>
                <c:pt idx="432">
                  <c:v>128.23653633660317</c:v>
                </c:pt>
                <c:pt idx="433">
                  <c:v>130.61164785223303</c:v>
                </c:pt>
                <c:pt idx="434">
                  <c:v>132.9170696261146</c:v>
                </c:pt>
                <c:pt idx="435">
                  <c:v>134.75767094477308</c:v>
                </c:pt>
                <c:pt idx="436">
                  <c:v>123.51467076697821</c:v>
                </c:pt>
                <c:pt idx="437">
                  <c:v>117.66050366279197</c:v>
                </c:pt>
                <c:pt idx="438">
                  <c:v>116.26882478421982</c:v>
                </c:pt>
                <c:pt idx="439">
                  <c:v>114.26581732272081</c:v>
                </c:pt>
                <c:pt idx="440">
                  <c:v>120.436995396052</c:v>
                </c:pt>
                <c:pt idx="441">
                  <c:v>122.90060249545157</c:v>
                </c:pt>
                <c:pt idx="442">
                  <c:v>125.6491423552479</c:v>
                </c:pt>
                <c:pt idx="443">
                  <c:v>130.13100372976328</c:v>
                </c:pt>
                <c:pt idx="444">
                  <c:v>128.23653633660317</c:v>
                </c:pt>
                <c:pt idx="445">
                  <c:v>130.61164785223303</c:v>
                </c:pt>
                <c:pt idx="446">
                  <c:v>132.9170696261146</c:v>
                </c:pt>
                <c:pt idx="447">
                  <c:v>134.75767094477308</c:v>
                </c:pt>
                <c:pt idx="448">
                  <c:v>123.51467076697821</c:v>
                </c:pt>
                <c:pt idx="449">
                  <c:v>117.66050366279197</c:v>
                </c:pt>
                <c:pt idx="450">
                  <c:v>116.26882478421982</c:v>
                </c:pt>
                <c:pt idx="451">
                  <c:v>114.26581732272081</c:v>
                </c:pt>
                <c:pt idx="452">
                  <c:v>120.436995396052</c:v>
                </c:pt>
                <c:pt idx="453">
                  <c:v>122.90060249545157</c:v>
                </c:pt>
                <c:pt idx="454">
                  <c:v>125.6491423552479</c:v>
                </c:pt>
                <c:pt idx="455">
                  <c:v>130.13100372976328</c:v>
                </c:pt>
                <c:pt idx="456">
                  <c:v>128.23653633660317</c:v>
                </c:pt>
                <c:pt idx="457">
                  <c:v>130.61164785223303</c:v>
                </c:pt>
                <c:pt idx="458">
                  <c:v>132.9170696261146</c:v>
                </c:pt>
                <c:pt idx="459">
                  <c:v>134.75767094477308</c:v>
                </c:pt>
                <c:pt idx="460">
                  <c:v>123.51467076697821</c:v>
                </c:pt>
                <c:pt idx="461">
                  <c:v>117.66050366279197</c:v>
                </c:pt>
                <c:pt idx="462">
                  <c:v>116.26882478421982</c:v>
                </c:pt>
                <c:pt idx="463">
                  <c:v>114.26581732272081</c:v>
                </c:pt>
                <c:pt idx="464">
                  <c:v>120.436995396052</c:v>
                </c:pt>
                <c:pt idx="465">
                  <c:v>122.90060249545157</c:v>
                </c:pt>
                <c:pt idx="466">
                  <c:v>125.6491423552479</c:v>
                </c:pt>
                <c:pt idx="467">
                  <c:v>130.13100372976328</c:v>
                </c:pt>
                <c:pt idx="468">
                  <c:v>128.23653633660317</c:v>
                </c:pt>
                <c:pt idx="469">
                  <c:v>130.61164785223303</c:v>
                </c:pt>
                <c:pt idx="470">
                  <c:v>132.9170696261146</c:v>
                </c:pt>
                <c:pt idx="471">
                  <c:v>134.75767094477308</c:v>
                </c:pt>
                <c:pt idx="472">
                  <c:v>123.51467076697821</c:v>
                </c:pt>
                <c:pt idx="473">
                  <c:v>117.66050366279197</c:v>
                </c:pt>
                <c:pt idx="474">
                  <c:v>116.26882478421982</c:v>
                </c:pt>
                <c:pt idx="475">
                  <c:v>114.26581732272081</c:v>
                </c:pt>
                <c:pt idx="476">
                  <c:v>120.436995396052</c:v>
                </c:pt>
                <c:pt idx="477">
                  <c:v>122.90060249545157</c:v>
                </c:pt>
                <c:pt idx="478">
                  <c:v>125.6491423552479</c:v>
                </c:pt>
                <c:pt idx="479">
                  <c:v>130.13100372976328</c:v>
                </c:pt>
                <c:pt idx="480">
                  <c:v>128.23653633660317</c:v>
                </c:pt>
                <c:pt idx="481">
                  <c:v>130.61164785223303</c:v>
                </c:pt>
                <c:pt idx="482">
                  <c:v>132.9170696261146</c:v>
                </c:pt>
                <c:pt idx="483">
                  <c:v>134.75767094477308</c:v>
                </c:pt>
                <c:pt idx="484">
                  <c:v>123.51467076697821</c:v>
                </c:pt>
                <c:pt idx="485">
                  <c:v>117.66050366279197</c:v>
                </c:pt>
                <c:pt idx="486">
                  <c:v>116.26882478421982</c:v>
                </c:pt>
                <c:pt idx="487">
                  <c:v>114.26581732272081</c:v>
                </c:pt>
                <c:pt idx="488">
                  <c:v>120.436995396052</c:v>
                </c:pt>
                <c:pt idx="489">
                  <c:v>122.90060249545157</c:v>
                </c:pt>
                <c:pt idx="490">
                  <c:v>125.6491423552479</c:v>
                </c:pt>
                <c:pt idx="491">
                  <c:v>130.13100372976328</c:v>
                </c:pt>
                <c:pt idx="492">
                  <c:v>128.23653633660317</c:v>
                </c:pt>
                <c:pt idx="493">
                  <c:v>130.61164785223303</c:v>
                </c:pt>
                <c:pt idx="494">
                  <c:v>132.9170696261146</c:v>
                </c:pt>
                <c:pt idx="495">
                  <c:v>134.75767094477308</c:v>
                </c:pt>
                <c:pt idx="496">
                  <c:v>123.51467076697821</c:v>
                </c:pt>
                <c:pt idx="497">
                  <c:v>117.66050366279197</c:v>
                </c:pt>
                <c:pt idx="498">
                  <c:v>116.26882478421982</c:v>
                </c:pt>
                <c:pt idx="499">
                  <c:v>114.26581732272081</c:v>
                </c:pt>
                <c:pt idx="500">
                  <c:v>120.436995396052</c:v>
                </c:pt>
                <c:pt idx="501">
                  <c:v>122.90060249545157</c:v>
                </c:pt>
                <c:pt idx="502">
                  <c:v>126.6491423552479</c:v>
                </c:pt>
                <c:pt idx="503">
                  <c:v>132.13100372976328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2-4BF1-8096-D21ABE94E6C3}"/>
            </c:ext>
          </c:extLst>
        </c:ser>
        <c:ser>
          <c:idx val="2"/>
          <c:order val="2"/>
          <c:spPr>
            <a:ln w="190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'Figura 7'!$B$7:$B$510</c:f>
              <c:numCache>
                <c:formatCode>mmm\-yy</c:formatCode>
                <c:ptCount val="504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38718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39264</c:v>
                </c:pt>
                <c:pt idx="331">
                  <c:v>39295</c:v>
                </c:pt>
                <c:pt idx="332">
                  <c:v>39326</c:v>
                </c:pt>
                <c:pt idx="333">
                  <c:v>39356</c:v>
                </c:pt>
                <c:pt idx="334">
                  <c:v>39387</c:v>
                </c:pt>
                <c:pt idx="335">
                  <c:v>39417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  <c:pt idx="498">
                  <c:v>44378</c:v>
                </c:pt>
                <c:pt idx="499">
                  <c:v>44409</c:v>
                </c:pt>
                <c:pt idx="500">
                  <c:v>44440</c:v>
                </c:pt>
                <c:pt idx="501">
                  <c:v>44470</c:v>
                </c:pt>
                <c:pt idx="502">
                  <c:v>44501</c:v>
                </c:pt>
                <c:pt idx="503">
                  <c:v>44531</c:v>
                </c:pt>
              </c:numCache>
            </c:numRef>
          </c:cat>
          <c:val>
            <c:numRef>
              <c:f>'Figura 7'!$E$7:$E$510</c:f>
              <c:numCache>
                <c:formatCode>0.0</c:formatCode>
                <c:ptCount val="504"/>
                <c:pt idx="0">
                  <c:v>71.763463663396834</c:v>
                </c:pt>
                <c:pt idx="1">
                  <c:v>69.388352147766966</c:v>
                </c:pt>
                <c:pt idx="2">
                  <c:v>67.082930373885389</c:v>
                </c:pt>
                <c:pt idx="3">
                  <c:v>65.242329055226918</c:v>
                </c:pt>
                <c:pt idx="4">
                  <c:v>76.485329233021787</c:v>
                </c:pt>
                <c:pt idx="5">
                  <c:v>82.339496337208033</c:v>
                </c:pt>
                <c:pt idx="6">
                  <c:v>83.731175215780183</c:v>
                </c:pt>
                <c:pt idx="7">
                  <c:v>85.734182677279193</c:v>
                </c:pt>
                <c:pt idx="8">
                  <c:v>79.563004603948002</c:v>
                </c:pt>
                <c:pt idx="9">
                  <c:v>77.099397504548435</c:v>
                </c:pt>
                <c:pt idx="10">
                  <c:v>74.350857644752097</c:v>
                </c:pt>
                <c:pt idx="11">
                  <c:v>69.868996270236735</c:v>
                </c:pt>
                <c:pt idx="12">
                  <c:v>71.763463663396834</c:v>
                </c:pt>
                <c:pt idx="13">
                  <c:v>69.388352147766966</c:v>
                </c:pt>
                <c:pt idx="14">
                  <c:v>67.082930373885389</c:v>
                </c:pt>
                <c:pt idx="15">
                  <c:v>65.242329055226918</c:v>
                </c:pt>
                <c:pt idx="16">
                  <c:v>76.485329233021787</c:v>
                </c:pt>
                <c:pt idx="17">
                  <c:v>82.339496337208033</c:v>
                </c:pt>
                <c:pt idx="18">
                  <c:v>83.731175215780183</c:v>
                </c:pt>
                <c:pt idx="19">
                  <c:v>85.734182677279193</c:v>
                </c:pt>
                <c:pt idx="20">
                  <c:v>79.563004603948002</c:v>
                </c:pt>
                <c:pt idx="21">
                  <c:v>77.099397504548435</c:v>
                </c:pt>
                <c:pt idx="22">
                  <c:v>74.350857644752097</c:v>
                </c:pt>
                <c:pt idx="23">
                  <c:v>69.868996270236735</c:v>
                </c:pt>
                <c:pt idx="24">
                  <c:v>71.763463663396834</c:v>
                </c:pt>
                <c:pt idx="25">
                  <c:v>69.388352147766966</c:v>
                </c:pt>
                <c:pt idx="26">
                  <c:v>67.082930373885389</c:v>
                </c:pt>
                <c:pt idx="27">
                  <c:v>65.242329055226918</c:v>
                </c:pt>
                <c:pt idx="28">
                  <c:v>76.485329233021787</c:v>
                </c:pt>
                <c:pt idx="29">
                  <c:v>82.339496337208033</c:v>
                </c:pt>
                <c:pt idx="30">
                  <c:v>83.731175215780183</c:v>
                </c:pt>
                <c:pt idx="31">
                  <c:v>85.734182677279193</c:v>
                </c:pt>
                <c:pt idx="32">
                  <c:v>79.563004603948002</c:v>
                </c:pt>
                <c:pt idx="33">
                  <c:v>77.099397504548435</c:v>
                </c:pt>
                <c:pt idx="34">
                  <c:v>74.350857644752097</c:v>
                </c:pt>
                <c:pt idx="35">
                  <c:v>69.868996270236735</c:v>
                </c:pt>
                <c:pt idx="36">
                  <c:v>71.763463663396834</c:v>
                </c:pt>
                <c:pt idx="37">
                  <c:v>69.388352147766966</c:v>
                </c:pt>
                <c:pt idx="38">
                  <c:v>67.082930373885389</c:v>
                </c:pt>
                <c:pt idx="39">
                  <c:v>65.242329055226918</c:v>
                </c:pt>
                <c:pt idx="40">
                  <c:v>76.485329233021787</c:v>
                </c:pt>
                <c:pt idx="41">
                  <c:v>82.339496337208033</c:v>
                </c:pt>
                <c:pt idx="42">
                  <c:v>83.731175215780183</c:v>
                </c:pt>
                <c:pt idx="43">
                  <c:v>85.734182677279193</c:v>
                </c:pt>
                <c:pt idx="44">
                  <c:v>79.563004603948002</c:v>
                </c:pt>
                <c:pt idx="45">
                  <c:v>77.099397504548435</c:v>
                </c:pt>
                <c:pt idx="46">
                  <c:v>74.350857644752097</c:v>
                </c:pt>
                <c:pt idx="47">
                  <c:v>69.868996270236735</c:v>
                </c:pt>
                <c:pt idx="48">
                  <c:v>71.763463663396834</c:v>
                </c:pt>
                <c:pt idx="49">
                  <c:v>69.388352147766966</c:v>
                </c:pt>
                <c:pt idx="50">
                  <c:v>67.082930373885389</c:v>
                </c:pt>
                <c:pt idx="51">
                  <c:v>65.242329055226918</c:v>
                </c:pt>
                <c:pt idx="52">
                  <c:v>76.485329233021787</c:v>
                </c:pt>
                <c:pt idx="53">
                  <c:v>82.339496337208033</c:v>
                </c:pt>
                <c:pt idx="54">
                  <c:v>83.731175215780183</c:v>
                </c:pt>
                <c:pt idx="55">
                  <c:v>85.734182677279193</c:v>
                </c:pt>
                <c:pt idx="56">
                  <c:v>79.563004603948002</c:v>
                </c:pt>
                <c:pt idx="57">
                  <c:v>77.099397504548435</c:v>
                </c:pt>
                <c:pt idx="58">
                  <c:v>74.350857644752097</c:v>
                </c:pt>
                <c:pt idx="59">
                  <c:v>69.868996270236735</c:v>
                </c:pt>
                <c:pt idx="60">
                  <c:v>71.763463663396834</c:v>
                </c:pt>
                <c:pt idx="61">
                  <c:v>69.388352147766966</c:v>
                </c:pt>
                <c:pt idx="62">
                  <c:v>67.082930373885389</c:v>
                </c:pt>
                <c:pt idx="63">
                  <c:v>65.242329055226918</c:v>
                </c:pt>
                <c:pt idx="64">
                  <c:v>76.485329233021787</c:v>
                </c:pt>
                <c:pt idx="65">
                  <c:v>82.339496337208033</c:v>
                </c:pt>
                <c:pt idx="66">
                  <c:v>83.731175215780183</c:v>
                </c:pt>
                <c:pt idx="67">
                  <c:v>85.734182677279193</c:v>
                </c:pt>
                <c:pt idx="68">
                  <c:v>79.563004603948002</c:v>
                </c:pt>
                <c:pt idx="69">
                  <c:v>77.099397504548435</c:v>
                </c:pt>
                <c:pt idx="70">
                  <c:v>74.350857644752097</c:v>
                </c:pt>
                <c:pt idx="71">
                  <c:v>69.868996270236735</c:v>
                </c:pt>
                <c:pt idx="72">
                  <c:v>71.763463663396834</c:v>
                </c:pt>
                <c:pt idx="73">
                  <c:v>69.388352147766966</c:v>
                </c:pt>
                <c:pt idx="74">
                  <c:v>67.082930373885389</c:v>
                </c:pt>
                <c:pt idx="75">
                  <c:v>65.242329055226918</c:v>
                </c:pt>
                <c:pt idx="76">
                  <c:v>76.485329233021787</c:v>
                </c:pt>
                <c:pt idx="77">
                  <c:v>82.339496337208033</c:v>
                </c:pt>
                <c:pt idx="78">
                  <c:v>83.731175215780183</c:v>
                </c:pt>
                <c:pt idx="79">
                  <c:v>85.734182677279193</c:v>
                </c:pt>
                <c:pt idx="80">
                  <c:v>79.563004603948002</c:v>
                </c:pt>
                <c:pt idx="81">
                  <c:v>77.099397504548435</c:v>
                </c:pt>
                <c:pt idx="82">
                  <c:v>74.350857644752097</c:v>
                </c:pt>
                <c:pt idx="83">
                  <c:v>69.868996270236735</c:v>
                </c:pt>
                <c:pt idx="84">
                  <c:v>71.763463663396834</c:v>
                </c:pt>
                <c:pt idx="85">
                  <c:v>69.388352147766966</c:v>
                </c:pt>
                <c:pt idx="86">
                  <c:v>67.082930373885389</c:v>
                </c:pt>
                <c:pt idx="87">
                  <c:v>65.242329055226918</c:v>
                </c:pt>
                <c:pt idx="88">
                  <c:v>76.485329233021787</c:v>
                </c:pt>
                <c:pt idx="89">
                  <c:v>82.339496337208033</c:v>
                </c:pt>
                <c:pt idx="90">
                  <c:v>83.731175215780183</c:v>
                </c:pt>
                <c:pt idx="91">
                  <c:v>85.734182677279193</c:v>
                </c:pt>
                <c:pt idx="92">
                  <c:v>79.563004603948002</c:v>
                </c:pt>
                <c:pt idx="93">
                  <c:v>77.099397504548435</c:v>
                </c:pt>
                <c:pt idx="94">
                  <c:v>74.350857644752097</c:v>
                </c:pt>
                <c:pt idx="95">
                  <c:v>69.868996270236735</c:v>
                </c:pt>
                <c:pt idx="96">
                  <c:v>71.763463663396834</c:v>
                </c:pt>
                <c:pt idx="97">
                  <c:v>69.388352147766966</c:v>
                </c:pt>
                <c:pt idx="98">
                  <c:v>67.082930373885389</c:v>
                </c:pt>
                <c:pt idx="99">
                  <c:v>65.242329055226918</c:v>
                </c:pt>
                <c:pt idx="100">
                  <c:v>76.485329233021787</c:v>
                </c:pt>
                <c:pt idx="101">
                  <c:v>82.339496337208033</c:v>
                </c:pt>
                <c:pt idx="102">
                  <c:v>83.731175215780183</c:v>
                </c:pt>
                <c:pt idx="103">
                  <c:v>85.734182677279193</c:v>
                </c:pt>
                <c:pt idx="104">
                  <c:v>79.563004603948002</c:v>
                </c:pt>
                <c:pt idx="105">
                  <c:v>77.099397504548435</c:v>
                </c:pt>
                <c:pt idx="106">
                  <c:v>74.350857644752097</c:v>
                </c:pt>
                <c:pt idx="107">
                  <c:v>69.868996270236735</c:v>
                </c:pt>
                <c:pt idx="108">
                  <c:v>71.763463663396834</c:v>
                </c:pt>
                <c:pt idx="109">
                  <c:v>69.388352147766966</c:v>
                </c:pt>
                <c:pt idx="110">
                  <c:v>67.082930373885389</c:v>
                </c:pt>
                <c:pt idx="111">
                  <c:v>65.242329055226918</c:v>
                </c:pt>
                <c:pt idx="112">
                  <c:v>76.485329233021787</c:v>
                </c:pt>
                <c:pt idx="113">
                  <c:v>82.339496337208033</c:v>
                </c:pt>
                <c:pt idx="114">
                  <c:v>83.731175215780183</c:v>
                </c:pt>
                <c:pt idx="115">
                  <c:v>85.734182677279193</c:v>
                </c:pt>
                <c:pt idx="116">
                  <c:v>79.563004603948002</c:v>
                </c:pt>
                <c:pt idx="117">
                  <c:v>77.099397504548435</c:v>
                </c:pt>
                <c:pt idx="118">
                  <c:v>74.350857644752097</c:v>
                </c:pt>
                <c:pt idx="119">
                  <c:v>69.868996270236735</c:v>
                </c:pt>
                <c:pt idx="120">
                  <c:v>71.763463663396834</c:v>
                </c:pt>
                <c:pt idx="121">
                  <c:v>69.388352147766966</c:v>
                </c:pt>
                <c:pt idx="122">
                  <c:v>67.082930373885389</c:v>
                </c:pt>
                <c:pt idx="123">
                  <c:v>65.242329055226918</c:v>
                </c:pt>
                <c:pt idx="124">
                  <c:v>76.485329233021787</c:v>
                </c:pt>
                <c:pt idx="125">
                  <c:v>82.339496337208033</c:v>
                </c:pt>
                <c:pt idx="126">
                  <c:v>83.731175215780183</c:v>
                </c:pt>
                <c:pt idx="127">
                  <c:v>85.734182677279193</c:v>
                </c:pt>
                <c:pt idx="128">
                  <c:v>79.563004603948002</c:v>
                </c:pt>
                <c:pt idx="129">
                  <c:v>77.099397504548435</c:v>
                </c:pt>
                <c:pt idx="130">
                  <c:v>74.350857644752097</c:v>
                </c:pt>
                <c:pt idx="131">
                  <c:v>69.868996270236735</c:v>
                </c:pt>
                <c:pt idx="132">
                  <c:v>71.763463663396834</c:v>
                </c:pt>
                <c:pt idx="133">
                  <c:v>69.388352147766966</c:v>
                </c:pt>
                <c:pt idx="134">
                  <c:v>67.082930373885389</c:v>
                </c:pt>
                <c:pt idx="135">
                  <c:v>65.242329055226918</c:v>
                </c:pt>
                <c:pt idx="136">
                  <c:v>76.485329233021787</c:v>
                </c:pt>
                <c:pt idx="137">
                  <c:v>82.339496337208033</c:v>
                </c:pt>
                <c:pt idx="138">
                  <c:v>83.731175215780183</c:v>
                </c:pt>
                <c:pt idx="139">
                  <c:v>85.734182677279193</c:v>
                </c:pt>
                <c:pt idx="140">
                  <c:v>79.563004603948002</c:v>
                </c:pt>
                <c:pt idx="141">
                  <c:v>77.099397504548435</c:v>
                </c:pt>
                <c:pt idx="142">
                  <c:v>74.350857644752097</c:v>
                </c:pt>
                <c:pt idx="143">
                  <c:v>69.868996270236735</c:v>
                </c:pt>
                <c:pt idx="144">
                  <c:v>71.763463663396834</c:v>
                </c:pt>
                <c:pt idx="145">
                  <c:v>69.388352147766966</c:v>
                </c:pt>
                <c:pt idx="146">
                  <c:v>67.082930373885389</c:v>
                </c:pt>
                <c:pt idx="147">
                  <c:v>65.242329055226918</c:v>
                </c:pt>
                <c:pt idx="148">
                  <c:v>76.485329233021787</c:v>
                </c:pt>
                <c:pt idx="149">
                  <c:v>82.339496337208033</c:v>
                </c:pt>
                <c:pt idx="150">
                  <c:v>83.731175215780183</c:v>
                </c:pt>
                <c:pt idx="151">
                  <c:v>85.734182677279193</c:v>
                </c:pt>
                <c:pt idx="152">
                  <c:v>79.563004603948002</c:v>
                </c:pt>
                <c:pt idx="153">
                  <c:v>77.099397504548435</c:v>
                </c:pt>
                <c:pt idx="154">
                  <c:v>74.350857644752097</c:v>
                </c:pt>
                <c:pt idx="155">
                  <c:v>69.868996270236735</c:v>
                </c:pt>
                <c:pt idx="156">
                  <c:v>71.763463663396834</c:v>
                </c:pt>
                <c:pt idx="157">
                  <c:v>69.388352147766966</c:v>
                </c:pt>
                <c:pt idx="158">
                  <c:v>67.082930373885389</c:v>
                </c:pt>
                <c:pt idx="159">
                  <c:v>65.242329055226918</c:v>
                </c:pt>
                <c:pt idx="160">
                  <c:v>76.485329233021787</c:v>
                </c:pt>
                <c:pt idx="161">
                  <c:v>82.339496337208033</c:v>
                </c:pt>
                <c:pt idx="162">
                  <c:v>83.731175215780183</c:v>
                </c:pt>
                <c:pt idx="163">
                  <c:v>85.734182677279193</c:v>
                </c:pt>
                <c:pt idx="164">
                  <c:v>79.563004603948002</c:v>
                </c:pt>
                <c:pt idx="165">
                  <c:v>77.099397504548435</c:v>
                </c:pt>
                <c:pt idx="166">
                  <c:v>74.350857644752097</c:v>
                </c:pt>
                <c:pt idx="167">
                  <c:v>69.868996270236735</c:v>
                </c:pt>
                <c:pt idx="168">
                  <c:v>71.763463663396834</c:v>
                </c:pt>
                <c:pt idx="169">
                  <c:v>69.388352147766966</c:v>
                </c:pt>
                <c:pt idx="170">
                  <c:v>67.082930373885389</c:v>
                </c:pt>
                <c:pt idx="171">
                  <c:v>65.242329055226918</c:v>
                </c:pt>
                <c:pt idx="172">
                  <c:v>76.485329233021787</c:v>
                </c:pt>
                <c:pt idx="173">
                  <c:v>82.339496337208033</c:v>
                </c:pt>
                <c:pt idx="174">
                  <c:v>83.731175215780183</c:v>
                </c:pt>
                <c:pt idx="175">
                  <c:v>85.734182677279193</c:v>
                </c:pt>
                <c:pt idx="176">
                  <c:v>79.563004603948002</c:v>
                </c:pt>
                <c:pt idx="177">
                  <c:v>77.099397504548435</c:v>
                </c:pt>
                <c:pt idx="178">
                  <c:v>74.350857644752097</c:v>
                </c:pt>
                <c:pt idx="179">
                  <c:v>69.868996270236735</c:v>
                </c:pt>
                <c:pt idx="180">
                  <c:v>71.763463663396834</c:v>
                </c:pt>
                <c:pt idx="181">
                  <c:v>69.388352147766966</c:v>
                </c:pt>
                <c:pt idx="182">
                  <c:v>67.082930373885389</c:v>
                </c:pt>
                <c:pt idx="183">
                  <c:v>65.242329055226918</c:v>
                </c:pt>
                <c:pt idx="184">
                  <c:v>76.485329233021787</c:v>
                </c:pt>
                <c:pt idx="185">
                  <c:v>82.339496337208033</c:v>
                </c:pt>
                <c:pt idx="186">
                  <c:v>83.731175215780183</c:v>
                </c:pt>
                <c:pt idx="187">
                  <c:v>85.734182677279193</c:v>
                </c:pt>
                <c:pt idx="188">
                  <c:v>79.563004603948002</c:v>
                </c:pt>
                <c:pt idx="189">
                  <c:v>77.099397504548435</c:v>
                </c:pt>
                <c:pt idx="190">
                  <c:v>74.350857644752097</c:v>
                </c:pt>
                <c:pt idx="191">
                  <c:v>69.868996270236735</c:v>
                </c:pt>
                <c:pt idx="192">
                  <c:v>71.763463663396834</c:v>
                </c:pt>
                <c:pt idx="193">
                  <c:v>69.388352147766966</c:v>
                </c:pt>
                <c:pt idx="194">
                  <c:v>67.082930373885389</c:v>
                </c:pt>
                <c:pt idx="195">
                  <c:v>65.242329055226918</c:v>
                </c:pt>
                <c:pt idx="196">
                  <c:v>76.485329233021787</c:v>
                </c:pt>
                <c:pt idx="197">
                  <c:v>82.339496337208033</c:v>
                </c:pt>
                <c:pt idx="198">
                  <c:v>83.731175215780183</c:v>
                </c:pt>
                <c:pt idx="199">
                  <c:v>85.734182677279193</c:v>
                </c:pt>
                <c:pt idx="200">
                  <c:v>79.563004603948002</c:v>
                </c:pt>
                <c:pt idx="201">
                  <c:v>77.099397504548435</c:v>
                </c:pt>
                <c:pt idx="202">
                  <c:v>74.350857644752097</c:v>
                </c:pt>
                <c:pt idx="203">
                  <c:v>69.868996270236735</c:v>
                </c:pt>
                <c:pt idx="204">
                  <c:v>71.763463663396834</c:v>
                </c:pt>
                <c:pt idx="205">
                  <c:v>69.388352147766966</c:v>
                </c:pt>
                <c:pt idx="206">
                  <c:v>67.082930373885389</c:v>
                </c:pt>
                <c:pt idx="207">
                  <c:v>65.242329055226918</c:v>
                </c:pt>
                <c:pt idx="208">
                  <c:v>76.485329233021787</c:v>
                </c:pt>
                <c:pt idx="209">
                  <c:v>82.339496337208033</c:v>
                </c:pt>
                <c:pt idx="210">
                  <c:v>83.731175215780183</c:v>
                </c:pt>
                <c:pt idx="211">
                  <c:v>85.734182677279193</c:v>
                </c:pt>
                <c:pt idx="212">
                  <c:v>79.563004603948002</c:v>
                </c:pt>
                <c:pt idx="213">
                  <c:v>77.099397504548435</c:v>
                </c:pt>
                <c:pt idx="214">
                  <c:v>74.350857644752097</c:v>
                </c:pt>
                <c:pt idx="215">
                  <c:v>69.868996270236735</c:v>
                </c:pt>
                <c:pt idx="216">
                  <c:v>71.763463663396834</c:v>
                </c:pt>
                <c:pt idx="217">
                  <c:v>69.388352147766966</c:v>
                </c:pt>
                <c:pt idx="218">
                  <c:v>67.082930373885389</c:v>
                </c:pt>
                <c:pt idx="219">
                  <c:v>65.242329055226918</c:v>
                </c:pt>
                <c:pt idx="220">
                  <c:v>76.485329233021787</c:v>
                </c:pt>
                <c:pt idx="221">
                  <c:v>82.339496337208033</c:v>
                </c:pt>
                <c:pt idx="222">
                  <c:v>83.731175215780183</c:v>
                </c:pt>
                <c:pt idx="223">
                  <c:v>85.734182677279193</c:v>
                </c:pt>
                <c:pt idx="224">
                  <c:v>79.563004603948002</c:v>
                </c:pt>
                <c:pt idx="225">
                  <c:v>77.099397504548435</c:v>
                </c:pt>
                <c:pt idx="226">
                  <c:v>74.350857644752097</c:v>
                </c:pt>
                <c:pt idx="227">
                  <c:v>69.868996270236735</c:v>
                </c:pt>
                <c:pt idx="228">
                  <c:v>71.763463663396834</c:v>
                </c:pt>
                <c:pt idx="229">
                  <c:v>69.388352147766966</c:v>
                </c:pt>
                <c:pt idx="230">
                  <c:v>67.082930373885389</c:v>
                </c:pt>
                <c:pt idx="231">
                  <c:v>65.242329055226918</c:v>
                </c:pt>
                <c:pt idx="232">
                  <c:v>76.485329233021787</c:v>
                </c:pt>
                <c:pt idx="233">
                  <c:v>82.339496337208033</c:v>
                </c:pt>
                <c:pt idx="234">
                  <c:v>83.731175215780183</c:v>
                </c:pt>
                <c:pt idx="235">
                  <c:v>85.734182677279193</c:v>
                </c:pt>
                <c:pt idx="236">
                  <c:v>79.563004603948002</c:v>
                </c:pt>
                <c:pt idx="237">
                  <c:v>77.099397504548435</c:v>
                </c:pt>
                <c:pt idx="238">
                  <c:v>74.350857644752097</c:v>
                </c:pt>
                <c:pt idx="239">
                  <c:v>69.868996270236735</c:v>
                </c:pt>
                <c:pt idx="240">
                  <c:v>71.763463663396834</c:v>
                </c:pt>
                <c:pt idx="241">
                  <c:v>69.388352147766966</c:v>
                </c:pt>
                <c:pt idx="242">
                  <c:v>67.082930373885389</c:v>
                </c:pt>
                <c:pt idx="243">
                  <c:v>65.242329055226918</c:v>
                </c:pt>
                <c:pt idx="244">
                  <c:v>76.485329233021787</c:v>
                </c:pt>
                <c:pt idx="245">
                  <c:v>82.339496337208033</c:v>
                </c:pt>
                <c:pt idx="246">
                  <c:v>83.731175215780183</c:v>
                </c:pt>
                <c:pt idx="247">
                  <c:v>85.734182677279193</c:v>
                </c:pt>
                <c:pt idx="248">
                  <c:v>79.563004603948002</c:v>
                </c:pt>
                <c:pt idx="249">
                  <c:v>77.099397504548435</c:v>
                </c:pt>
                <c:pt idx="250">
                  <c:v>74.350857644752097</c:v>
                </c:pt>
                <c:pt idx="251">
                  <c:v>69.868996270236735</c:v>
                </c:pt>
                <c:pt idx="252">
                  <c:v>71.763463663396834</c:v>
                </c:pt>
                <c:pt idx="253">
                  <c:v>69.388352147766966</c:v>
                </c:pt>
                <c:pt idx="254">
                  <c:v>67.082930373885389</c:v>
                </c:pt>
                <c:pt idx="255">
                  <c:v>65.242329055226918</c:v>
                </c:pt>
                <c:pt idx="256">
                  <c:v>76.485329233021787</c:v>
                </c:pt>
                <c:pt idx="257">
                  <c:v>82.339496337208033</c:v>
                </c:pt>
                <c:pt idx="258">
                  <c:v>83.731175215780183</c:v>
                </c:pt>
                <c:pt idx="259">
                  <c:v>85.734182677279193</c:v>
                </c:pt>
                <c:pt idx="260">
                  <c:v>79.563004603948002</c:v>
                </c:pt>
                <c:pt idx="261">
                  <c:v>77.099397504548435</c:v>
                </c:pt>
                <c:pt idx="262">
                  <c:v>74.350857644752097</c:v>
                </c:pt>
                <c:pt idx="263">
                  <c:v>69.868996270236735</c:v>
                </c:pt>
                <c:pt idx="264">
                  <c:v>71.763463663396834</c:v>
                </c:pt>
                <c:pt idx="265">
                  <c:v>69.388352147766966</c:v>
                </c:pt>
                <c:pt idx="266">
                  <c:v>67.082930373885389</c:v>
                </c:pt>
                <c:pt idx="267">
                  <c:v>65.242329055226918</c:v>
                </c:pt>
                <c:pt idx="268">
                  <c:v>76.485329233021787</c:v>
                </c:pt>
                <c:pt idx="269">
                  <c:v>82.339496337208033</c:v>
                </c:pt>
                <c:pt idx="270">
                  <c:v>83.731175215780183</c:v>
                </c:pt>
                <c:pt idx="271">
                  <c:v>85.734182677279193</c:v>
                </c:pt>
                <c:pt idx="272">
                  <c:v>79.563004603948002</c:v>
                </c:pt>
                <c:pt idx="273">
                  <c:v>77.099397504548435</c:v>
                </c:pt>
                <c:pt idx="274">
                  <c:v>74.350857644752097</c:v>
                </c:pt>
                <c:pt idx="275">
                  <c:v>69.868996270236735</c:v>
                </c:pt>
                <c:pt idx="276">
                  <c:v>71.763463663396834</c:v>
                </c:pt>
                <c:pt idx="277">
                  <c:v>69.388352147766966</c:v>
                </c:pt>
                <c:pt idx="278">
                  <c:v>67.082930373885389</c:v>
                </c:pt>
                <c:pt idx="279">
                  <c:v>65.242329055226918</c:v>
                </c:pt>
                <c:pt idx="280">
                  <c:v>76.485329233021787</c:v>
                </c:pt>
                <c:pt idx="281">
                  <c:v>82.339496337208033</c:v>
                </c:pt>
                <c:pt idx="282">
                  <c:v>83.731175215780183</c:v>
                </c:pt>
                <c:pt idx="283">
                  <c:v>85.734182677279193</c:v>
                </c:pt>
                <c:pt idx="284">
                  <c:v>79.563004603948002</c:v>
                </c:pt>
                <c:pt idx="285">
                  <c:v>77.099397504548435</c:v>
                </c:pt>
                <c:pt idx="286">
                  <c:v>74.350857644752097</c:v>
                </c:pt>
                <c:pt idx="287">
                  <c:v>69.868996270236735</c:v>
                </c:pt>
                <c:pt idx="288">
                  <c:v>71.763463663396834</c:v>
                </c:pt>
                <c:pt idx="289">
                  <c:v>69.388352147766966</c:v>
                </c:pt>
                <c:pt idx="290">
                  <c:v>67.082930373885389</c:v>
                </c:pt>
                <c:pt idx="291">
                  <c:v>65.242329055226918</c:v>
                </c:pt>
                <c:pt idx="292">
                  <c:v>76.485329233021787</c:v>
                </c:pt>
                <c:pt idx="293">
                  <c:v>82.339496337208033</c:v>
                </c:pt>
                <c:pt idx="294">
                  <c:v>83.731175215780183</c:v>
                </c:pt>
                <c:pt idx="295">
                  <c:v>85.734182677279193</c:v>
                </c:pt>
                <c:pt idx="296">
                  <c:v>79.563004603948002</c:v>
                </c:pt>
                <c:pt idx="297">
                  <c:v>77.099397504548435</c:v>
                </c:pt>
                <c:pt idx="298">
                  <c:v>74.350857644752097</c:v>
                </c:pt>
                <c:pt idx="299">
                  <c:v>69.868996270236735</c:v>
                </c:pt>
                <c:pt idx="300">
                  <c:v>71.763463663396834</c:v>
                </c:pt>
                <c:pt idx="301">
                  <c:v>69.388352147766966</c:v>
                </c:pt>
                <c:pt idx="302">
                  <c:v>67.082930373885389</c:v>
                </c:pt>
                <c:pt idx="303">
                  <c:v>65.242329055226918</c:v>
                </c:pt>
                <c:pt idx="304">
                  <c:v>76.485329233021787</c:v>
                </c:pt>
                <c:pt idx="305">
                  <c:v>82.339496337208033</c:v>
                </c:pt>
                <c:pt idx="306">
                  <c:v>83.731175215780183</c:v>
                </c:pt>
                <c:pt idx="307">
                  <c:v>85.734182677279193</c:v>
                </c:pt>
                <c:pt idx="308">
                  <c:v>79.563004603948002</c:v>
                </c:pt>
                <c:pt idx="309">
                  <c:v>77.099397504548435</c:v>
                </c:pt>
                <c:pt idx="310">
                  <c:v>74.350857644752097</c:v>
                </c:pt>
                <c:pt idx="311">
                  <c:v>69.868996270236735</c:v>
                </c:pt>
                <c:pt idx="312">
                  <c:v>71.763463663396834</c:v>
                </c:pt>
                <c:pt idx="313">
                  <c:v>69.388352147766966</c:v>
                </c:pt>
                <c:pt idx="314">
                  <c:v>67.082930373885389</c:v>
                </c:pt>
                <c:pt idx="315">
                  <c:v>65.242329055226918</c:v>
                </c:pt>
                <c:pt idx="316">
                  <c:v>76.485329233021787</c:v>
                </c:pt>
                <c:pt idx="317">
                  <c:v>82.339496337208033</c:v>
                </c:pt>
                <c:pt idx="318">
                  <c:v>83.731175215780183</c:v>
                </c:pt>
                <c:pt idx="319">
                  <c:v>85.734182677279193</c:v>
                </c:pt>
                <c:pt idx="320">
                  <c:v>79.563004603948002</c:v>
                </c:pt>
                <c:pt idx="321">
                  <c:v>77.099397504548435</c:v>
                </c:pt>
                <c:pt idx="322">
                  <c:v>74.350857644752097</c:v>
                </c:pt>
                <c:pt idx="323">
                  <c:v>69.868996270236735</c:v>
                </c:pt>
                <c:pt idx="324">
                  <c:v>71.763463663396834</c:v>
                </c:pt>
                <c:pt idx="325">
                  <c:v>69.388352147766966</c:v>
                </c:pt>
                <c:pt idx="326">
                  <c:v>67.082930373885389</c:v>
                </c:pt>
                <c:pt idx="327">
                  <c:v>65.242329055226918</c:v>
                </c:pt>
                <c:pt idx="328">
                  <c:v>76.485329233021787</c:v>
                </c:pt>
                <c:pt idx="329">
                  <c:v>82.339496337208033</c:v>
                </c:pt>
                <c:pt idx="330">
                  <c:v>83.731175215780183</c:v>
                </c:pt>
                <c:pt idx="331">
                  <c:v>85.734182677279193</c:v>
                </c:pt>
                <c:pt idx="332">
                  <c:v>79.563004603948002</c:v>
                </c:pt>
                <c:pt idx="333">
                  <c:v>77.099397504548435</c:v>
                </c:pt>
                <c:pt idx="334">
                  <c:v>74.350857644752097</c:v>
                </c:pt>
                <c:pt idx="335">
                  <c:v>69.868996270236735</c:v>
                </c:pt>
                <c:pt idx="336">
                  <c:v>71.763463663396834</c:v>
                </c:pt>
                <c:pt idx="337">
                  <c:v>69.388352147766966</c:v>
                </c:pt>
                <c:pt idx="338">
                  <c:v>67.082930373885389</c:v>
                </c:pt>
                <c:pt idx="339">
                  <c:v>65.242329055226918</c:v>
                </c:pt>
                <c:pt idx="340">
                  <c:v>76.485329233021787</c:v>
                </c:pt>
                <c:pt idx="341">
                  <c:v>82.339496337208033</c:v>
                </c:pt>
                <c:pt idx="342">
                  <c:v>83.731175215780183</c:v>
                </c:pt>
                <c:pt idx="343">
                  <c:v>85.734182677279193</c:v>
                </c:pt>
                <c:pt idx="344">
                  <c:v>79.563004603948002</c:v>
                </c:pt>
                <c:pt idx="345">
                  <c:v>77.099397504548435</c:v>
                </c:pt>
                <c:pt idx="346">
                  <c:v>74.350857644752097</c:v>
                </c:pt>
                <c:pt idx="347">
                  <c:v>69.868996270236735</c:v>
                </c:pt>
                <c:pt idx="348">
                  <c:v>71.763463663396834</c:v>
                </c:pt>
                <c:pt idx="349">
                  <c:v>69.388352147766966</c:v>
                </c:pt>
                <c:pt idx="350">
                  <c:v>67.082930373885389</c:v>
                </c:pt>
                <c:pt idx="351">
                  <c:v>65.242329055226918</c:v>
                </c:pt>
                <c:pt idx="352">
                  <c:v>76.485329233021787</c:v>
                </c:pt>
                <c:pt idx="353">
                  <c:v>82.339496337208033</c:v>
                </c:pt>
                <c:pt idx="354">
                  <c:v>83.731175215780183</c:v>
                </c:pt>
                <c:pt idx="355">
                  <c:v>85.734182677279193</c:v>
                </c:pt>
                <c:pt idx="356">
                  <c:v>79.563004603948002</c:v>
                </c:pt>
                <c:pt idx="357">
                  <c:v>77.099397504548435</c:v>
                </c:pt>
                <c:pt idx="358">
                  <c:v>74.350857644752097</c:v>
                </c:pt>
                <c:pt idx="359">
                  <c:v>69.868996270236735</c:v>
                </c:pt>
                <c:pt idx="360">
                  <c:v>71.763463663396834</c:v>
                </c:pt>
                <c:pt idx="361">
                  <c:v>69.388352147766966</c:v>
                </c:pt>
                <c:pt idx="362">
                  <c:v>67.082930373885389</c:v>
                </c:pt>
                <c:pt idx="363">
                  <c:v>65.242329055226918</c:v>
                </c:pt>
                <c:pt idx="364">
                  <c:v>76.485329233021787</c:v>
                </c:pt>
                <c:pt idx="365">
                  <c:v>82.339496337208033</c:v>
                </c:pt>
                <c:pt idx="366">
                  <c:v>83.731175215780183</c:v>
                </c:pt>
                <c:pt idx="367">
                  <c:v>85.734182677279193</c:v>
                </c:pt>
                <c:pt idx="368">
                  <c:v>79.563004603948002</c:v>
                </c:pt>
                <c:pt idx="369">
                  <c:v>77.099397504548435</c:v>
                </c:pt>
                <c:pt idx="370">
                  <c:v>74.350857644752097</c:v>
                </c:pt>
                <c:pt idx="371">
                  <c:v>69.868996270236735</c:v>
                </c:pt>
                <c:pt idx="372">
                  <c:v>71.763463663396834</c:v>
                </c:pt>
                <c:pt idx="373">
                  <c:v>69.388352147766966</c:v>
                </c:pt>
                <c:pt idx="374">
                  <c:v>67.082930373885389</c:v>
                </c:pt>
                <c:pt idx="375">
                  <c:v>65.242329055226918</c:v>
                </c:pt>
                <c:pt idx="376">
                  <c:v>76.485329233021787</c:v>
                </c:pt>
                <c:pt idx="377">
                  <c:v>82.339496337208033</c:v>
                </c:pt>
                <c:pt idx="378">
                  <c:v>83.731175215780183</c:v>
                </c:pt>
                <c:pt idx="379">
                  <c:v>85.734182677279193</c:v>
                </c:pt>
                <c:pt idx="380">
                  <c:v>79.563004603948002</c:v>
                </c:pt>
                <c:pt idx="381">
                  <c:v>77.099397504548435</c:v>
                </c:pt>
                <c:pt idx="382">
                  <c:v>74.350857644752097</c:v>
                </c:pt>
                <c:pt idx="383">
                  <c:v>69.868996270236735</c:v>
                </c:pt>
                <c:pt idx="384">
                  <c:v>71.763463663396834</c:v>
                </c:pt>
                <c:pt idx="385">
                  <c:v>69.388352147766966</c:v>
                </c:pt>
                <c:pt idx="386">
                  <c:v>67.082930373885389</c:v>
                </c:pt>
                <c:pt idx="387">
                  <c:v>65.242329055226918</c:v>
                </c:pt>
                <c:pt idx="388">
                  <c:v>76.485329233021787</c:v>
                </c:pt>
                <c:pt idx="389">
                  <c:v>82.339496337208033</c:v>
                </c:pt>
                <c:pt idx="390">
                  <c:v>83.731175215780183</c:v>
                </c:pt>
                <c:pt idx="391">
                  <c:v>85.734182677279193</c:v>
                </c:pt>
                <c:pt idx="392">
                  <c:v>79.563004603948002</c:v>
                </c:pt>
                <c:pt idx="393">
                  <c:v>77.099397504548435</c:v>
                </c:pt>
                <c:pt idx="394">
                  <c:v>74.350857644752097</c:v>
                </c:pt>
                <c:pt idx="395">
                  <c:v>69.868996270236735</c:v>
                </c:pt>
                <c:pt idx="396">
                  <c:v>71.763463663396834</c:v>
                </c:pt>
                <c:pt idx="397">
                  <c:v>69.388352147766966</c:v>
                </c:pt>
                <c:pt idx="398">
                  <c:v>67.082930373885389</c:v>
                </c:pt>
                <c:pt idx="399">
                  <c:v>65.242329055226918</c:v>
                </c:pt>
                <c:pt idx="400">
                  <c:v>76.485329233021787</c:v>
                </c:pt>
                <c:pt idx="401">
                  <c:v>82.339496337208033</c:v>
                </c:pt>
                <c:pt idx="402">
                  <c:v>83.731175215780183</c:v>
                </c:pt>
                <c:pt idx="403">
                  <c:v>85.734182677279193</c:v>
                </c:pt>
                <c:pt idx="404">
                  <c:v>79.563004603948002</c:v>
                </c:pt>
                <c:pt idx="405">
                  <c:v>77.099397504548435</c:v>
                </c:pt>
                <c:pt idx="406">
                  <c:v>74.350857644752097</c:v>
                </c:pt>
                <c:pt idx="407">
                  <c:v>69.868996270236735</c:v>
                </c:pt>
                <c:pt idx="408">
                  <c:v>71.763463663396834</c:v>
                </c:pt>
                <c:pt idx="409">
                  <c:v>69.388352147766966</c:v>
                </c:pt>
                <c:pt idx="410">
                  <c:v>67.082930373885389</c:v>
                </c:pt>
                <c:pt idx="411">
                  <c:v>65.242329055226918</c:v>
                </c:pt>
                <c:pt idx="412">
                  <c:v>76.485329233021787</c:v>
                </c:pt>
                <c:pt idx="413">
                  <c:v>82.339496337208033</c:v>
                </c:pt>
                <c:pt idx="414">
                  <c:v>83.731175215780183</c:v>
                </c:pt>
                <c:pt idx="415">
                  <c:v>85.734182677279193</c:v>
                </c:pt>
                <c:pt idx="416">
                  <c:v>79.563004603948002</c:v>
                </c:pt>
                <c:pt idx="417">
                  <c:v>77.099397504548435</c:v>
                </c:pt>
                <c:pt idx="418">
                  <c:v>74.350857644752097</c:v>
                </c:pt>
                <c:pt idx="419">
                  <c:v>69.868996270236735</c:v>
                </c:pt>
                <c:pt idx="420">
                  <c:v>71.763463663396834</c:v>
                </c:pt>
                <c:pt idx="421">
                  <c:v>69.388352147766966</c:v>
                </c:pt>
                <c:pt idx="422">
                  <c:v>67.082930373885389</c:v>
                </c:pt>
                <c:pt idx="423">
                  <c:v>65.242329055226918</c:v>
                </c:pt>
                <c:pt idx="424">
                  <c:v>76.485329233021787</c:v>
                </c:pt>
                <c:pt idx="425">
                  <c:v>82.339496337208033</c:v>
                </c:pt>
                <c:pt idx="426">
                  <c:v>83.731175215780183</c:v>
                </c:pt>
                <c:pt idx="427">
                  <c:v>85.734182677279193</c:v>
                </c:pt>
                <c:pt idx="428">
                  <c:v>79.563004603948002</c:v>
                </c:pt>
                <c:pt idx="429">
                  <c:v>77.099397504548435</c:v>
                </c:pt>
                <c:pt idx="430">
                  <c:v>74.350857644752097</c:v>
                </c:pt>
                <c:pt idx="431">
                  <c:v>69.868996270236735</c:v>
                </c:pt>
                <c:pt idx="432">
                  <c:v>71.763463663396834</c:v>
                </c:pt>
                <c:pt idx="433">
                  <c:v>69.388352147766966</c:v>
                </c:pt>
                <c:pt idx="434">
                  <c:v>67.082930373885389</c:v>
                </c:pt>
                <c:pt idx="435">
                  <c:v>65.242329055226918</c:v>
                </c:pt>
                <c:pt idx="436">
                  <c:v>76.485329233021787</c:v>
                </c:pt>
                <c:pt idx="437">
                  <c:v>82.339496337208033</c:v>
                </c:pt>
                <c:pt idx="438">
                  <c:v>83.731175215780183</c:v>
                </c:pt>
                <c:pt idx="439">
                  <c:v>85.734182677279193</c:v>
                </c:pt>
                <c:pt idx="440">
                  <c:v>79.563004603948002</c:v>
                </c:pt>
                <c:pt idx="441">
                  <c:v>77.099397504548435</c:v>
                </c:pt>
                <c:pt idx="442">
                  <c:v>74.350857644752097</c:v>
                </c:pt>
                <c:pt idx="443">
                  <c:v>69.868996270236735</c:v>
                </c:pt>
                <c:pt idx="444">
                  <c:v>71.763463663396834</c:v>
                </c:pt>
                <c:pt idx="445">
                  <c:v>69.388352147766966</c:v>
                </c:pt>
                <c:pt idx="446">
                  <c:v>67.082930373885389</c:v>
                </c:pt>
                <c:pt idx="447">
                  <c:v>65.242329055226918</c:v>
                </c:pt>
                <c:pt idx="448">
                  <c:v>76.485329233021787</c:v>
                </c:pt>
                <c:pt idx="449">
                  <c:v>82.339496337208033</c:v>
                </c:pt>
                <c:pt idx="450">
                  <c:v>83.731175215780183</c:v>
                </c:pt>
                <c:pt idx="451">
                  <c:v>85.734182677279193</c:v>
                </c:pt>
                <c:pt idx="452">
                  <c:v>79.563004603948002</c:v>
                </c:pt>
                <c:pt idx="453">
                  <c:v>77.099397504548435</c:v>
                </c:pt>
                <c:pt idx="454">
                  <c:v>74.350857644752097</c:v>
                </c:pt>
                <c:pt idx="455">
                  <c:v>69.868996270236735</c:v>
                </c:pt>
                <c:pt idx="456">
                  <c:v>71.763463663396834</c:v>
                </c:pt>
                <c:pt idx="457">
                  <c:v>69.388352147766966</c:v>
                </c:pt>
                <c:pt idx="458">
                  <c:v>67.082930373885389</c:v>
                </c:pt>
                <c:pt idx="459">
                  <c:v>65.242329055226918</c:v>
                </c:pt>
                <c:pt idx="460">
                  <c:v>76.485329233021787</c:v>
                </c:pt>
                <c:pt idx="461">
                  <c:v>82.339496337208033</c:v>
                </c:pt>
                <c:pt idx="462">
                  <c:v>83.731175215780183</c:v>
                </c:pt>
                <c:pt idx="463">
                  <c:v>85.734182677279193</c:v>
                </c:pt>
                <c:pt idx="464">
                  <c:v>79.563004603948002</c:v>
                </c:pt>
                <c:pt idx="465">
                  <c:v>77.099397504548435</c:v>
                </c:pt>
                <c:pt idx="466">
                  <c:v>74.350857644752097</c:v>
                </c:pt>
                <c:pt idx="467">
                  <c:v>69.868996270236735</c:v>
                </c:pt>
                <c:pt idx="468">
                  <c:v>71.763463663396834</c:v>
                </c:pt>
                <c:pt idx="469">
                  <c:v>69.388352147766966</c:v>
                </c:pt>
                <c:pt idx="470">
                  <c:v>67.082930373885389</c:v>
                </c:pt>
                <c:pt idx="471">
                  <c:v>65.242329055226918</c:v>
                </c:pt>
                <c:pt idx="472">
                  <c:v>76.485329233021787</c:v>
                </c:pt>
                <c:pt idx="473">
                  <c:v>82.339496337208033</c:v>
                </c:pt>
                <c:pt idx="474">
                  <c:v>83.731175215780183</c:v>
                </c:pt>
                <c:pt idx="475">
                  <c:v>85.734182677279193</c:v>
                </c:pt>
                <c:pt idx="476">
                  <c:v>79.563004603948002</c:v>
                </c:pt>
                <c:pt idx="477">
                  <c:v>77.099397504548435</c:v>
                </c:pt>
                <c:pt idx="478">
                  <c:v>74.350857644752097</c:v>
                </c:pt>
                <c:pt idx="479">
                  <c:v>69.868996270236735</c:v>
                </c:pt>
                <c:pt idx="480">
                  <c:v>71.763463663396834</c:v>
                </c:pt>
                <c:pt idx="481">
                  <c:v>69.388352147766966</c:v>
                </c:pt>
                <c:pt idx="482">
                  <c:v>67.082930373885389</c:v>
                </c:pt>
                <c:pt idx="483">
                  <c:v>65.242329055226918</c:v>
                </c:pt>
                <c:pt idx="484">
                  <c:v>76.485329233021787</c:v>
                </c:pt>
                <c:pt idx="485">
                  <c:v>82.339496337208033</c:v>
                </c:pt>
                <c:pt idx="486">
                  <c:v>83.731175215780183</c:v>
                </c:pt>
                <c:pt idx="487">
                  <c:v>85.734182677279193</c:v>
                </c:pt>
                <c:pt idx="488">
                  <c:v>79.563004603948002</c:v>
                </c:pt>
                <c:pt idx="489">
                  <c:v>77.099397504548435</c:v>
                </c:pt>
                <c:pt idx="490">
                  <c:v>74.350857644752097</c:v>
                </c:pt>
                <c:pt idx="491">
                  <c:v>69.868996270236735</c:v>
                </c:pt>
                <c:pt idx="492">
                  <c:v>71.763463663396834</c:v>
                </c:pt>
                <c:pt idx="493">
                  <c:v>69.388352147766966</c:v>
                </c:pt>
                <c:pt idx="494">
                  <c:v>67.082930373885389</c:v>
                </c:pt>
                <c:pt idx="495">
                  <c:v>65.242329055226918</c:v>
                </c:pt>
                <c:pt idx="496">
                  <c:v>76.485329233021787</c:v>
                </c:pt>
                <c:pt idx="497">
                  <c:v>82.339496337208033</c:v>
                </c:pt>
                <c:pt idx="498">
                  <c:v>83.731175215780183</c:v>
                </c:pt>
                <c:pt idx="499">
                  <c:v>85.734182677279193</c:v>
                </c:pt>
                <c:pt idx="500">
                  <c:v>79.563004603948002</c:v>
                </c:pt>
                <c:pt idx="501">
                  <c:v>77.099397504548435</c:v>
                </c:pt>
                <c:pt idx="502">
                  <c:v>75.350857644752097</c:v>
                </c:pt>
                <c:pt idx="503">
                  <c:v>71.868996270236735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F2-4BF1-8096-D21ABE94E6C3}"/>
            </c:ext>
          </c:extLst>
        </c:ser>
        <c:ser>
          <c:idx val="3"/>
          <c:order val="3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'Figura 7'!$B$7:$B$510</c:f>
              <c:numCache>
                <c:formatCode>mmm\-yy</c:formatCode>
                <c:ptCount val="504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38718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39264</c:v>
                </c:pt>
                <c:pt idx="331">
                  <c:v>39295</c:v>
                </c:pt>
                <c:pt idx="332">
                  <c:v>39326</c:v>
                </c:pt>
                <c:pt idx="333">
                  <c:v>39356</c:v>
                </c:pt>
                <c:pt idx="334">
                  <c:v>39387</c:v>
                </c:pt>
                <c:pt idx="335">
                  <c:v>39417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  <c:pt idx="498">
                  <c:v>44378</c:v>
                </c:pt>
                <c:pt idx="499">
                  <c:v>44409</c:v>
                </c:pt>
                <c:pt idx="500">
                  <c:v>44440</c:v>
                </c:pt>
                <c:pt idx="501">
                  <c:v>44470</c:v>
                </c:pt>
                <c:pt idx="502">
                  <c:v>44501</c:v>
                </c:pt>
                <c:pt idx="503">
                  <c:v>44531</c:v>
                </c:pt>
              </c:numCache>
            </c:numRef>
          </c:cat>
          <c:val>
            <c:numRef>
              <c:f>'Figura 7'!$F$7:$F$510</c:f>
              <c:numCache>
                <c:formatCode>0</c:formatCode>
                <c:ptCount val="50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101</c:v>
                </c:pt>
                <c:pt idx="503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F2-4BF1-8096-D21ABE94E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8080912"/>
        <c:axId val="1390033872"/>
      </c:lineChart>
      <c:dateAx>
        <c:axId val="12880809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033872"/>
        <c:crosses val="autoZero"/>
        <c:auto val="1"/>
        <c:lblOffset val="100"/>
        <c:baseTimeUnit val="months"/>
      </c:dateAx>
      <c:valAx>
        <c:axId val="139003387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808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965619876884612E-2"/>
          <c:y val="7.854415425354383E-2"/>
          <c:w val="0.91494355574662756"/>
          <c:h val="0.8074425805768628"/>
        </c:manualLayout>
      </c:layout>
      <c:lineChart>
        <c:grouping val="standard"/>
        <c:varyColors val="0"/>
        <c:ser>
          <c:idx val="0"/>
          <c:order val="0"/>
          <c:tx>
            <c:strRef>
              <c:f>'Figura 8'!$C$9</c:f>
              <c:strCache>
                <c:ptCount val="1"/>
                <c:pt idx="0">
                  <c:v>2004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8'!$C$10:$C$21</c:f>
              <c:numCache>
                <c:formatCode>#,##0.0_);\-#,##0.0</c:formatCode>
                <c:ptCount val="12"/>
                <c:pt idx="6">
                  <c:v>81.531702834749893</c:v>
                </c:pt>
                <c:pt idx="7">
                  <c:v>81.400720662929487</c:v>
                </c:pt>
                <c:pt idx="8">
                  <c:v>83.569565346965987</c:v>
                </c:pt>
                <c:pt idx="9">
                  <c:v>85.250878653786799</c:v>
                </c:pt>
                <c:pt idx="10">
                  <c:v>86.602760528721987</c:v>
                </c:pt>
                <c:pt idx="11">
                  <c:v>81.306169644925305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9F-4185-92DB-8CC9ABA165BE}"/>
            </c:ext>
          </c:extLst>
        </c:ser>
        <c:ser>
          <c:idx val="1"/>
          <c:order val="1"/>
          <c:tx>
            <c:strRef>
              <c:f>'Figura 8'!$D$9</c:f>
              <c:strCache>
                <c:ptCount val="1"/>
                <c:pt idx="0">
                  <c:v>2005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8'!$D$10:$D$21</c:f>
              <c:numCache>
                <c:formatCode>#,##0.0_);\-#,##0.0</c:formatCode>
                <c:ptCount val="12"/>
                <c:pt idx="0">
                  <c:v>72.513626528951704</c:v>
                </c:pt>
                <c:pt idx="1">
                  <c:v>62.674408940499603</c:v>
                </c:pt>
                <c:pt idx="2">
                  <c:v>50.576558613756895</c:v>
                </c:pt>
                <c:pt idx="3">
                  <c:v>48.311331395316394</c:v>
                </c:pt>
                <c:pt idx="4">
                  <c:v>57.1705763037453</c:v>
                </c:pt>
                <c:pt idx="5">
                  <c:v>63.380003885158295</c:v>
                </c:pt>
                <c:pt idx="6">
                  <c:v>62.634125082897</c:v>
                </c:pt>
                <c:pt idx="7">
                  <c:v>65.281444840817784</c:v>
                </c:pt>
                <c:pt idx="8">
                  <c:v>70.29121074180415</c:v>
                </c:pt>
                <c:pt idx="9">
                  <c:v>75.005823423040994</c:v>
                </c:pt>
                <c:pt idx="10">
                  <c:v>83.102647283578705</c:v>
                </c:pt>
                <c:pt idx="11">
                  <c:v>78.228786400658635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9F-4185-92DB-8CC9ABA165BE}"/>
            </c:ext>
          </c:extLst>
        </c:ser>
        <c:ser>
          <c:idx val="2"/>
          <c:order val="2"/>
          <c:tx>
            <c:strRef>
              <c:f>'Figura 8'!$E$9</c:f>
              <c:strCache>
                <c:ptCount val="1"/>
                <c:pt idx="0">
                  <c:v>2006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8'!$E$10:$E$21</c:f>
              <c:numCache>
                <c:formatCode>#,##0.0_);\-#,##0.0</c:formatCode>
                <c:ptCount val="12"/>
                <c:pt idx="0">
                  <c:v>68.960402315032184</c:v>
                </c:pt>
                <c:pt idx="1">
                  <c:v>56.977338336773357</c:v>
                </c:pt>
                <c:pt idx="2">
                  <c:v>54.263043740975512</c:v>
                </c:pt>
                <c:pt idx="3">
                  <c:v>61.300244572981491</c:v>
                </c:pt>
                <c:pt idx="4">
                  <c:v>73.465906206458669</c:v>
                </c:pt>
                <c:pt idx="5">
                  <c:v>77.67854815492197</c:v>
                </c:pt>
                <c:pt idx="6">
                  <c:v>82.151134611130928</c:v>
                </c:pt>
                <c:pt idx="7">
                  <c:v>80.256210413057161</c:v>
                </c:pt>
                <c:pt idx="8">
                  <c:v>77.710310360522541</c:v>
                </c:pt>
                <c:pt idx="9">
                  <c:v>83.390612718400092</c:v>
                </c:pt>
                <c:pt idx="10">
                  <c:v>87.168200519871675</c:v>
                </c:pt>
                <c:pt idx="11">
                  <c:v>83.898794843659005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9F-4185-92DB-8CC9ABA165BE}"/>
            </c:ext>
          </c:extLst>
        </c:ser>
        <c:ser>
          <c:idx val="4"/>
          <c:order val="3"/>
          <c:tx>
            <c:strRef>
              <c:f>'Figura 8'!$F$9</c:f>
              <c:strCache>
                <c:ptCount val="1"/>
                <c:pt idx="0">
                  <c:v>2007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8'!$F$10:$F$21</c:f>
              <c:numCache>
                <c:formatCode>#,##0.0_);\-#,##0.0</c:formatCode>
                <c:ptCount val="12"/>
                <c:pt idx="0">
                  <c:v>74.129313652128573</c:v>
                </c:pt>
                <c:pt idx="1">
                  <c:v>60.552655454137636</c:v>
                </c:pt>
                <c:pt idx="2">
                  <c:v>50.980752922760331</c:v>
                </c:pt>
                <c:pt idx="3">
                  <c:v>52.124024487597254</c:v>
                </c:pt>
                <c:pt idx="4">
                  <c:v>59.593793661560539</c:v>
                </c:pt>
                <c:pt idx="5">
                  <c:v>69.997332130531845</c:v>
                </c:pt>
                <c:pt idx="6">
                  <c:v>69.204421253335795</c:v>
                </c:pt>
                <c:pt idx="7">
                  <c:v>73.478178555581408</c:v>
                </c:pt>
                <c:pt idx="8">
                  <c:v>73.637571240474756</c:v>
                </c:pt>
                <c:pt idx="9">
                  <c:v>81.388826544795677</c:v>
                </c:pt>
                <c:pt idx="10">
                  <c:v>81.1442577634065</c:v>
                </c:pt>
                <c:pt idx="11">
                  <c:v>78.548442266317082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9F-4185-92DB-8CC9ABA165BE}"/>
            </c:ext>
          </c:extLst>
        </c:ser>
        <c:ser>
          <c:idx val="5"/>
          <c:order val="4"/>
          <c:tx>
            <c:strRef>
              <c:f>'Figura 8'!$G$9</c:f>
              <c:strCache>
                <c:ptCount val="1"/>
                <c:pt idx="0">
                  <c:v>2008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8'!$G$10:$G$21</c:f>
              <c:numCache>
                <c:formatCode>#,##0.0_);\-#,##0.0</c:formatCode>
                <c:ptCount val="12"/>
                <c:pt idx="0">
                  <c:v>70.890397674512897</c:v>
                </c:pt>
                <c:pt idx="1">
                  <c:v>62.719864877009655</c:v>
                </c:pt>
                <c:pt idx="2">
                  <c:v>56.510088440352249</c:v>
                </c:pt>
                <c:pt idx="3">
                  <c:v>52.560774611473292</c:v>
                </c:pt>
                <c:pt idx="4">
                  <c:v>60.652330984334696</c:v>
                </c:pt>
                <c:pt idx="5">
                  <c:v>73.186007605682192</c:v>
                </c:pt>
                <c:pt idx="6">
                  <c:v>83.777768206508469</c:v>
                </c:pt>
                <c:pt idx="7">
                  <c:v>84.607014671210806</c:v>
                </c:pt>
                <c:pt idx="8">
                  <c:v>82.322971746354654</c:v>
                </c:pt>
                <c:pt idx="9">
                  <c:v>80.456884604634965</c:v>
                </c:pt>
                <c:pt idx="10">
                  <c:v>87.167194857332575</c:v>
                </c:pt>
                <c:pt idx="11">
                  <c:v>81.513766813265889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9F-4185-92DB-8CC9ABA165BE}"/>
            </c:ext>
          </c:extLst>
        </c:ser>
        <c:ser>
          <c:idx val="6"/>
          <c:order val="5"/>
          <c:tx>
            <c:strRef>
              <c:f>'Figura 8'!$H$9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8'!$H$10:$H$21</c:f>
              <c:numCache>
                <c:formatCode>#,##0.0_);\-#,##0.0</c:formatCode>
                <c:ptCount val="12"/>
                <c:pt idx="0">
                  <c:v>75.610075612237111</c:v>
                </c:pt>
                <c:pt idx="1">
                  <c:v>67.134401531587542</c:v>
                </c:pt>
                <c:pt idx="2">
                  <c:v>60.846651243934666</c:v>
                </c:pt>
                <c:pt idx="3">
                  <c:v>58.859836729797614</c:v>
                </c:pt>
                <c:pt idx="4">
                  <c:v>57.422648308974956</c:v>
                </c:pt>
                <c:pt idx="5">
                  <c:v>61.715004193770319</c:v>
                </c:pt>
                <c:pt idx="6">
                  <c:v>69.026446000267171</c:v>
                </c:pt>
                <c:pt idx="7">
                  <c:v>72.577724494781208</c:v>
                </c:pt>
                <c:pt idx="8">
                  <c:v>67.007293577878855</c:v>
                </c:pt>
                <c:pt idx="9">
                  <c:v>67.866763820990883</c:v>
                </c:pt>
                <c:pt idx="10">
                  <c:v>68.834986345011018</c:v>
                </c:pt>
                <c:pt idx="11">
                  <c:v>64.815732506116717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9F-4185-92DB-8CC9ABA165BE}"/>
            </c:ext>
          </c:extLst>
        </c:ser>
        <c:ser>
          <c:idx val="7"/>
          <c:order val="6"/>
          <c:tx>
            <c:strRef>
              <c:f>'Figura 8'!$I$9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8'!$I$10:$I$21</c:f>
              <c:numCache>
                <c:formatCode>#,##0.0_);\-#,##0.0</c:formatCode>
                <c:ptCount val="12"/>
                <c:pt idx="0">
                  <c:v>57.840027815706641</c:v>
                </c:pt>
                <c:pt idx="1">
                  <c:v>48.652642908744781</c:v>
                </c:pt>
                <c:pt idx="2">
                  <c:v>40.329740563606251</c:v>
                </c:pt>
                <c:pt idx="3">
                  <c:v>42.632705054036499</c:v>
                </c:pt>
                <c:pt idx="4">
                  <c:v>48.461822693523146</c:v>
                </c:pt>
                <c:pt idx="5">
                  <c:v>54.350930363817149</c:v>
                </c:pt>
                <c:pt idx="6">
                  <c:v>63.024198340992498</c:v>
                </c:pt>
                <c:pt idx="7">
                  <c:v>63.965410845304469</c:v>
                </c:pt>
                <c:pt idx="8">
                  <c:v>67.148021138927234</c:v>
                </c:pt>
                <c:pt idx="9">
                  <c:v>69.905347116945194</c:v>
                </c:pt>
                <c:pt idx="10">
                  <c:v>79.328213775793344</c:v>
                </c:pt>
                <c:pt idx="11">
                  <c:v>77.812934124766187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9F-4185-92DB-8CC9ABA165BE}"/>
            </c:ext>
          </c:extLst>
        </c:ser>
        <c:ser>
          <c:idx val="8"/>
          <c:order val="7"/>
          <c:tx>
            <c:strRef>
              <c:f>'Figura 8'!$J$9</c:f>
              <c:strCache>
                <c:ptCount val="1"/>
                <c:pt idx="0">
                  <c:v>2011</c:v>
                </c:pt>
              </c:strCache>
            </c:strRef>
          </c:tx>
          <c:spPr>
            <a:ln w="38100">
              <a:solidFill>
                <a:schemeClr val="accent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8'!$J$10:$J$21</c:f>
              <c:numCache>
                <c:formatCode>#,##0.0_);\-#,##0.0</c:formatCode>
                <c:ptCount val="12"/>
                <c:pt idx="0">
                  <c:v>66.804421319544986</c:v>
                </c:pt>
                <c:pt idx="1">
                  <c:v>58.086859518092005</c:v>
                </c:pt>
                <c:pt idx="2">
                  <c:v>58.947620408455506</c:v>
                </c:pt>
                <c:pt idx="3">
                  <c:v>77.314740329481054</c:v>
                </c:pt>
                <c:pt idx="4">
                  <c:v>83.912127811440257</c:v>
                </c:pt>
                <c:pt idx="5">
                  <c:v>85.143306738886508</c:v>
                </c:pt>
                <c:pt idx="6">
                  <c:v>84.642327333269165</c:v>
                </c:pt>
                <c:pt idx="7">
                  <c:v>81.87666521785404</c:v>
                </c:pt>
                <c:pt idx="8">
                  <c:v>80.892978755265432</c:v>
                </c:pt>
                <c:pt idx="9">
                  <c:v>84.501904786947236</c:v>
                </c:pt>
                <c:pt idx="10">
                  <c:v>89.869147267918976</c:v>
                </c:pt>
                <c:pt idx="11">
                  <c:v>88.824510483064003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9F-4185-92DB-8CC9ABA165BE}"/>
            </c:ext>
          </c:extLst>
        </c:ser>
        <c:ser>
          <c:idx val="3"/>
          <c:order val="8"/>
          <c:tx>
            <c:strRef>
              <c:f>'Figura 8'!$K$9</c:f>
              <c:strCache>
                <c:ptCount val="1"/>
                <c:pt idx="0">
                  <c:v>2012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8'!$K$10:$K$21</c:f>
              <c:numCache>
                <c:formatCode>#,##0.0_);\-#,##0.0</c:formatCode>
                <c:ptCount val="12"/>
                <c:pt idx="0">
                  <c:v>83.997043726456965</c:v>
                </c:pt>
                <c:pt idx="1">
                  <c:v>71.792456945622234</c:v>
                </c:pt>
                <c:pt idx="2">
                  <c:v>65.029970192572421</c:v>
                </c:pt>
                <c:pt idx="3">
                  <c:v>76.911666643224564</c:v>
                </c:pt>
                <c:pt idx="4">
                  <c:v>83.809855429891158</c:v>
                </c:pt>
                <c:pt idx="5">
                  <c:v>83.954137304387771</c:v>
                </c:pt>
                <c:pt idx="6">
                  <c:v>85.982555123174564</c:v>
                </c:pt>
                <c:pt idx="7">
                  <c:v>87.05</c:v>
                </c:pt>
                <c:pt idx="8">
                  <c:v>80.680000000000007</c:v>
                </c:pt>
                <c:pt idx="9">
                  <c:v>81.709999999999994</c:v>
                </c:pt>
                <c:pt idx="10">
                  <c:v>79.97</c:v>
                </c:pt>
                <c:pt idx="11">
                  <c:v>73.38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9F-4185-92DB-8CC9ABA165BE}"/>
            </c:ext>
          </c:extLst>
        </c:ser>
        <c:ser>
          <c:idx val="9"/>
          <c:order val="9"/>
          <c:tx>
            <c:strRef>
              <c:f>'Figura 8'!$L$9</c:f>
              <c:strCache>
                <c:ptCount val="1"/>
                <c:pt idx="0">
                  <c:v>2013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8'!$L$10:$L$21</c:f>
              <c:numCache>
                <c:formatCode>#,##0.0_);\-#,##0.0</c:formatCode>
                <c:ptCount val="12"/>
                <c:pt idx="0">
                  <c:v>60.18</c:v>
                </c:pt>
                <c:pt idx="1">
                  <c:v>52.2</c:v>
                </c:pt>
                <c:pt idx="2">
                  <c:v>44.53</c:v>
                </c:pt>
                <c:pt idx="3">
                  <c:v>38.520000000000003</c:v>
                </c:pt>
                <c:pt idx="4">
                  <c:v>49.89</c:v>
                </c:pt>
                <c:pt idx="5">
                  <c:v>51.7</c:v>
                </c:pt>
                <c:pt idx="6">
                  <c:v>55.73</c:v>
                </c:pt>
                <c:pt idx="7">
                  <c:v>63.29</c:v>
                </c:pt>
                <c:pt idx="8">
                  <c:v>64.33</c:v>
                </c:pt>
                <c:pt idx="9">
                  <c:v>63.05</c:v>
                </c:pt>
                <c:pt idx="10">
                  <c:v>69.040000000000006</c:v>
                </c:pt>
                <c:pt idx="11">
                  <c:v>69.459999999999994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9F-4185-92DB-8CC9ABA165BE}"/>
            </c:ext>
          </c:extLst>
        </c:ser>
        <c:ser>
          <c:idx val="10"/>
          <c:order val="10"/>
          <c:tx>
            <c:strRef>
              <c:f>'Figura 8'!$M$9</c:f>
              <c:strCache>
                <c:ptCount val="1"/>
                <c:pt idx="0">
                  <c:v>2014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8'!$M$10:$M$21</c:f>
              <c:numCache>
                <c:formatCode>#,##0.0_);\-#,##0.0</c:formatCode>
                <c:ptCount val="12"/>
                <c:pt idx="0">
                  <c:v>60.96</c:v>
                </c:pt>
                <c:pt idx="1">
                  <c:v>53.6</c:v>
                </c:pt>
                <c:pt idx="2">
                  <c:v>47.62</c:v>
                </c:pt>
                <c:pt idx="3">
                  <c:v>44.97</c:v>
                </c:pt>
                <c:pt idx="4">
                  <c:v>49.646392068959273</c:v>
                </c:pt>
                <c:pt idx="5">
                  <c:v>66.02871280767387</c:v>
                </c:pt>
                <c:pt idx="6">
                  <c:v>72.774915947614176</c:v>
                </c:pt>
                <c:pt idx="7">
                  <c:v>75.28</c:v>
                </c:pt>
                <c:pt idx="8">
                  <c:v>73.97</c:v>
                </c:pt>
                <c:pt idx="9">
                  <c:v>77.97</c:v>
                </c:pt>
                <c:pt idx="10">
                  <c:v>79.52</c:v>
                </c:pt>
                <c:pt idx="11">
                  <c:v>75.39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9F-4185-92DB-8CC9ABA165BE}"/>
            </c:ext>
          </c:extLst>
        </c:ser>
        <c:ser>
          <c:idx val="11"/>
          <c:order val="11"/>
          <c:tx>
            <c:strRef>
              <c:f>'Figura 8'!$N$9</c:f>
              <c:strCache>
                <c:ptCount val="1"/>
                <c:pt idx="0">
                  <c:v>2015</c:v>
                </c:pt>
              </c:strCache>
            </c:strRef>
          </c:tx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8'!$N$10:$N$21</c:f>
              <c:numCache>
                <c:formatCode>#,##0.0_);\-#,##0.0</c:formatCode>
                <c:ptCount val="12"/>
                <c:pt idx="0">
                  <c:v>65.19</c:v>
                </c:pt>
                <c:pt idx="1">
                  <c:v>55.87</c:v>
                </c:pt>
                <c:pt idx="2">
                  <c:v>45.11</c:v>
                </c:pt>
                <c:pt idx="3">
                  <c:v>45.4</c:v>
                </c:pt>
                <c:pt idx="4">
                  <c:v>46.24</c:v>
                </c:pt>
                <c:pt idx="5">
                  <c:v>60.85</c:v>
                </c:pt>
                <c:pt idx="6">
                  <c:v>67.69</c:v>
                </c:pt>
                <c:pt idx="7">
                  <c:v>69.72</c:v>
                </c:pt>
                <c:pt idx="8">
                  <c:v>64.849999999999994</c:v>
                </c:pt>
                <c:pt idx="9">
                  <c:v>62.5</c:v>
                </c:pt>
                <c:pt idx="10">
                  <c:v>66.72</c:v>
                </c:pt>
                <c:pt idx="11">
                  <c:v>61.17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9F-4185-92DB-8CC9ABA165BE}"/>
            </c:ext>
          </c:extLst>
        </c:ser>
        <c:ser>
          <c:idx val="12"/>
          <c:order val="12"/>
          <c:tx>
            <c:strRef>
              <c:f>'Figura 8'!$O$9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8'!$O$10:$O$21</c:f>
              <c:numCache>
                <c:formatCode>#,##0.0_);\-#,##0.0</c:formatCode>
                <c:ptCount val="12"/>
                <c:pt idx="0">
                  <c:v>52.33</c:v>
                </c:pt>
                <c:pt idx="1">
                  <c:v>30.04</c:v>
                </c:pt>
                <c:pt idx="2">
                  <c:v>24.75</c:v>
                </c:pt>
                <c:pt idx="3">
                  <c:v>40.53</c:v>
                </c:pt>
                <c:pt idx="4">
                  <c:v>44.48</c:v>
                </c:pt>
                <c:pt idx="5">
                  <c:v>47.49</c:v>
                </c:pt>
                <c:pt idx="6">
                  <c:v>56.3</c:v>
                </c:pt>
                <c:pt idx="7">
                  <c:v>56.46</c:v>
                </c:pt>
                <c:pt idx="8">
                  <c:v>61.61</c:v>
                </c:pt>
                <c:pt idx="9">
                  <c:v>65.709999999999994</c:v>
                </c:pt>
                <c:pt idx="10">
                  <c:v>72.69</c:v>
                </c:pt>
                <c:pt idx="11">
                  <c:v>73.84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9F-4185-92DB-8CC9ABA165BE}"/>
            </c:ext>
          </c:extLst>
        </c:ser>
        <c:ser>
          <c:idx val="13"/>
          <c:order val="13"/>
          <c:tx>
            <c:strRef>
              <c:f>'Figura 8'!$P$9</c:f>
              <c:strCache>
                <c:ptCount val="1"/>
                <c:pt idx="0">
                  <c:v>2017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8'!$P$10:$P$21</c:f>
              <c:numCache>
                <c:formatCode>#,##0.0_);\-#,##0.0</c:formatCode>
                <c:ptCount val="12"/>
                <c:pt idx="0">
                  <c:v>67.98</c:v>
                </c:pt>
                <c:pt idx="1">
                  <c:v>56.95</c:v>
                </c:pt>
                <c:pt idx="2">
                  <c:v>58.39</c:v>
                </c:pt>
                <c:pt idx="3">
                  <c:v>58.49</c:v>
                </c:pt>
                <c:pt idx="4">
                  <c:v>71.55</c:v>
                </c:pt>
                <c:pt idx="5">
                  <c:v>78.38</c:v>
                </c:pt>
                <c:pt idx="6">
                  <c:v>80.040000000000006</c:v>
                </c:pt>
                <c:pt idx="7">
                  <c:v>75.58</c:v>
                </c:pt>
                <c:pt idx="8">
                  <c:v>74.19</c:v>
                </c:pt>
                <c:pt idx="9">
                  <c:v>70.56</c:v>
                </c:pt>
                <c:pt idx="10">
                  <c:v>72.39</c:v>
                </c:pt>
                <c:pt idx="11">
                  <c:v>64.56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9F-4185-92DB-8CC9ABA165BE}"/>
            </c:ext>
          </c:extLst>
        </c:ser>
        <c:ser>
          <c:idx val="14"/>
          <c:order val="14"/>
          <c:tx>
            <c:strRef>
              <c:f>'Figura 8'!$Q$9</c:f>
              <c:strCache>
                <c:ptCount val="1"/>
                <c:pt idx="0">
                  <c:v>2018</c:v>
                </c:pt>
              </c:strCache>
            </c:strRef>
          </c:tx>
          <c:spPr>
            <a:ln w="127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8'!$Q$10:$Q$21</c:f>
              <c:numCache>
                <c:formatCode>#,##0.0_);\-#,##0.0</c:formatCode>
                <c:ptCount val="12"/>
                <c:pt idx="0">
                  <c:v>59.41</c:v>
                </c:pt>
                <c:pt idx="1">
                  <c:v>49.6</c:v>
                </c:pt>
                <c:pt idx="2">
                  <c:v>39.69</c:v>
                </c:pt>
                <c:pt idx="3">
                  <c:v>47.39</c:v>
                </c:pt>
                <c:pt idx="4">
                  <c:v>67.290000000000006</c:v>
                </c:pt>
                <c:pt idx="5">
                  <c:v>78.489999999999995</c:v>
                </c:pt>
                <c:pt idx="6">
                  <c:v>81.14</c:v>
                </c:pt>
                <c:pt idx="7">
                  <c:v>80.27</c:v>
                </c:pt>
                <c:pt idx="8">
                  <c:v>78.3</c:v>
                </c:pt>
                <c:pt idx="9">
                  <c:v>81.28</c:v>
                </c:pt>
                <c:pt idx="10">
                  <c:v>79.41</c:v>
                </c:pt>
                <c:pt idx="11">
                  <c:v>71.73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9F-4185-92DB-8CC9ABA165BE}"/>
            </c:ext>
          </c:extLst>
        </c:ser>
        <c:ser>
          <c:idx val="15"/>
          <c:order val="15"/>
          <c:tx>
            <c:strRef>
              <c:f>'Figura 8'!$R$9</c:f>
              <c:strCache>
                <c:ptCount val="1"/>
                <c:pt idx="0">
                  <c:v>2019</c:v>
                </c:pt>
              </c:strCache>
            </c:strRef>
          </c:tx>
          <c:spPr>
            <a:ln w="12700" cmpd="dbl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8'!$R$10:$R$21</c:f>
              <c:numCache>
                <c:formatCode>#,##0.0_);\-#,##0.0</c:formatCode>
                <c:ptCount val="12"/>
                <c:pt idx="0">
                  <c:v>60.08</c:v>
                </c:pt>
                <c:pt idx="1">
                  <c:v>49.97</c:v>
                </c:pt>
                <c:pt idx="2">
                  <c:v>43.33</c:v>
                </c:pt>
                <c:pt idx="3">
                  <c:v>47.01</c:v>
                </c:pt>
                <c:pt idx="4">
                  <c:v>57.59</c:v>
                </c:pt>
                <c:pt idx="5">
                  <c:v>71.66</c:v>
                </c:pt>
                <c:pt idx="6">
                  <c:v>74.86</c:v>
                </c:pt>
                <c:pt idx="7">
                  <c:v>70.88</c:v>
                </c:pt>
                <c:pt idx="8">
                  <c:v>65.900000000000006</c:v>
                </c:pt>
                <c:pt idx="9">
                  <c:v>70.2</c:v>
                </c:pt>
                <c:pt idx="10">
                  <c:v>70.28</c:v>
                </c:pt>
                <c:pt idx="11">
                  <c:v>65.83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9F-4185-92DB-8CC9ABA165BE}"/>
            </c:ext>
          </c:extLst>
        </c:ser>
        <c:ser>
          <c:idx val="16"/>
          <c:order val="16"/>
          <c:tx>
            <c:strRef>
              <c:f>'Figura 8'!$S$9</c:f>
              <c:strCache>
                <c:ptCount val="1"/>
                <c:pt idx="0">
                  <c:v>2020</c:v>
                </c:pt>
              </c:strCache>
            </c:strRef>
          </c:tx>
          <c:spPr>
            <a:ln w="38100" cmpd="sng">
              <a:solidFill>
                <a:schemeClr val="accent4">
                  <a:lumMod val="50000"/>
                </a:schemeClr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9F-4185-92DB-8CC9ABA165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99F-4185-92DB-8CC9ABA165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99F-4185-92DB-8CC9ABA165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99F-4185-92DB-8CC9ABA165BE}"/>
              </c:ext>
            </c:extLst>
          </c:dPt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8'!$S$10:$S$21</c:f>
              <c:numCache>
                <c:formatCode>#,##0.0_);\-#,##0.0</c:formatCode>
                <c:ptCount val="12"/>
                <c:pt idx="0">
                  <c:v>54.16</c:v>
                </c:pt>
                <c:pt idx="1">
                  <c:v>43.47</c:v>
                </c:pt>
                <c:pt idx="2">
                  <c:v>34.619999999999997</c:v>
                </c:pt>
                <c:pt idx="3">
                  <c:v>31.85</c:v>
                </c:pt>
                <c:pt idx="4">
                  <c:v>35.159999999999997</c:v>
                </c:pt>
                <c:pt idx="5">
                  <c:v>47.46</c:v>
                </c:pt>
                <c:pt idx="6">
                  <c:v>62.53</c:v>
                </c:pt>
                <c:pt idx="7">
                  <c:v>64.78</c:v>
                </c:pt>
                <c:pt idx="8">
                  <c:v>68.930000000000007</c:v>
                </c:pt>
                <c:pt idx="9">
                  <c:v>67.849999999999994</c:v>
                </c:pt>
                <c:pt idx="10">
                  <c:v>76.55</c:v>
                </c:pt>
                <c:pt idx="11">
                  <c:v>71.88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9F-4185-92DB-8CC9ABA165BE}"/>
            </c:ext>
          </c:extLst>
        </c:ser>
        <c:ser>
          <c:idx val="17"/>
          <c:order val="17"/>
          <c:tx>
            <c:strRef>
              <c:f>'Figura 8'!$T$9</c:f>
              <c:strCache>
                <c:ptCount val="1"/>
                <c:pt idx="0">
                  <c:v>2021</c:v>
                </c:pt>
              </c:strCache>
            </c:strRef>
          </c:tx>
          <c:spPr>
            <a:ln cmpd="sng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tx1">
                  <a:lumMod val="95000"/>
                  <a:lumOff val="5000"/>
                </a:schemeClr>
              </a:solidFill>
            </c:spPr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499F-4185-92DB-8CC9ABA165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499F-4185-92DB-8CC9ABA165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499F-4185-92DB-8CC9ABA165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499F-4185-92DB-8CC9ABA165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499F-4185-92DB-8CC9ABA165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499F-4185-92DB-8CC9ABA165BE}"/>
              </c:ext>
            </c:extLst>
          </c:dPt>
          <c:cat>
            <c:strRef>
              <c:f>'Figura 8'!$B$10:$B$21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'Figura 8'!$T$10:$T$21</c:f>
              <c:numCache>
                <c:formatCode>#,##0.0_);\-#,##0.0</c:formatCode>
                <c:ptCount val="12"/>
                <c:pt idx="0">
                  <c:v>62.78</c:v>
                </c:pt>
                <c:pt idx="1">
                  <c:v>53.49</c:v>
                </c:pt>
                <c:pt idx="2">
                  <c:v>57.87</c:v>
                </c:pt>
                <c:pt idx="3">
                  <c:v>62.81</c:v>
                </c:pt>
                <c:pt idx="4">
                  <c:v>80.14</c:v>
                </c:pt>
                <c:pt idx="5">
                  <c:v>84.26</c:v>
                </c:pt>
                <c:pt idx="6">
                  <c:v>85.98</c:v>
                </c:pt>
                <c:pt idx="7">
                  <c:v>86.78</c:v>
                </c:pt>
                <c:pt idx="8">
                  <c:v>84.57</c:v>
                </c:pt>
                <c:pt idx="9">
                  <c:v>84.84</c:v>
                </c:pt>
                <c:pt idx="10">
                  <c:v>84.67</c:v>
                </c:pt>
                <c:pt idx="11">
                  <c:v>79.05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9F-4185-92DB-8CC9ABA16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415968"/>
        <c:axId val="1405417600"/>
      </c:lineChart>
      <c:catAx>
        <c:axId val="1405415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541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54176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4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%Útil</a:t>
                </a:r>
              </a:p>
            </c:rich>
          </c:tx>
          <c:layout>
            <c:manualLayout>
              <c:xMode val="edge"/>
              <c:yMode val="edge"/>
              <c:x val="5.7471379907298933E-3"/>
              <c:y val="9.5785440613027125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54159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7366005617068799E-2"/>
          <c:y val="0.94476726059890359"/>
          <c:w val="0.96844624079302422"/>
          <c:h val="5.523279248784834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9050">
      <a:noFill/>
    </a:ln>
    <a:effectLst/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11" r="0.75000000000000211" t="1" header="0" footer="0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178254</xdr:colOff>
      <xdr:row>13</xdr:row>
      <xdr:rowOff>106506</xdr:rowOff>
    </xdr:from>
    <xdr:to>
      <xdr:col>11</xdr:col>
      <xdr:colOff>397238</xdr:colOff>
      <xdr:row>36</xdr:row>
      <xdr:rowOff>182162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964EFD2-C72F-427B-AD5C-8CD776F7F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114300</xdr:colOff>
      <xdr:row>0</xdr:row>
      <xdr:rowOff>38100</xdr:rowOff>
    </xdr:from>
    <xdr:to>
      <xdr:col>0</xdr:col>
      <xdr:colOff>1010185</xdr:colOff>
      <xdr:row>2</xdr:row>
      <xdr:rowOff>38734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0FAE6DBB-3114-4406-9651-7691FEA19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38100"/>
          <a:ext cx="895885" cy="3816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352425</xdr:colOff>
      <xdr:row>8</xdr:row>
      <xdr:rowOff>66674</xdr:rowOff>
    </xdr:from>
    <xdr:to>
      <xdr:col>11</xdr:col>
      <xdr:colOff>352425</xdr:colOff>
      <xdr:row>26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ADBF7D4-2673-4F5C-882D-F628D04409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103405</xdr:colOff>
      <xdr:row>2</xdr:row>
      <xdr:rowOff>15874</xdr:rowOff>
    </xdr:to>
    <xdr:pic>
      <xdr:nvPicPr>
        <xdr:cNvPr id="5" name="Picture 1" descr="logo_xm.png">
          <a:extLst>
            <a:ext uri="{FF2B5EF4-FFF2-40B4-BE49-F238E27FC236}">
              <a16:creationId xmlns:a16="http://schemas.microsoft.com/office/drawing/2014/main" id="{67C8B6AD-C5F5-4E2C-9B5F-5E37AA0C7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95885" cy="3816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168088</xdr:colOff>
      <xdr:row>9</xdr:row>
      <xdr:rowOff>51398</xdr:rowOff>
    </xdr:from>
    <xdr:to>
      <xdr:col>9</xdr:col>
      <xdr:colOff>284368</xdr:colOff>
      <xdr:row>31</xdr:row>
      <xdr:rowOff>93140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A4BF04-E2D9-4129-A7CE-7A52AF6BC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088" y="947869"/>
          <a:ext cx="6984440" cy="4647771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0</xdr:row>
      <xdr:rowOff>156882</xdr:rowOff>
    </xdr:from>
    <xdr:to>
      <xdr:col>1</xdr:col>
      <xdr:colOff>130074</xdr:colOff>
      <xdr:row>2</xdr:row>
      <xdr:rowOff>172308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348BD724-044B-476C-A04E-935C2CD4A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617" y="156882"/>
          <a:ext cx="892075" cy="3740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2197</xdr:colOff>
      <xdr:row>3</xdr:row>
      <xdr:rowOff>1954</xdr:rowOff>
    </xdr:from>
    <xdr:to>
      <xdr:col>15</xdr:col>
      <xdr:colOff>3174</xdr:colOff>
      <xdr:row>32</xdr:row>
      <xdr:rowOff>172329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8F5E47-4970-4A2D-A175-DB2D8C46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7" y="1954"/>
          <a:ext cx="3858602" cy="5414840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3</xdr:row>
      <xdr:rowOff>0</xdr:rowOff>
    </xdr:from>
    <xdr:to>
      <xdr:col>30</xdr:col>
      <xdr:colOff>489</xdr:colOff>
      <xdr:row>32</xdr:row>
      <xdr:rowOff>172328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8315478-4145-4C26-BACB-CCAF11AF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6636" y="0"/>
          <a:ext cx="3825630" cy="5480537"/>
        </a:xfrm>
        <a:prstGeom prst="rect">
          <a:avLst/>
        </a:prstGeom>
      </xdr:spPr>
    </xdr:pic>
    <xdr:clientData/>
  </xdr:twoCellAnchor>
  <xdr:twoCellAnchor editAs="oneCell">
    <xdr:from>
      <xdr:col>30</xdr:col>
      <xdr:colOff>11478</xdr:colOff>
      <xdr:row>3</xdr:row>
      <xdr:rowOff>0</xdr:rowOff>
    </xdr:from>
    <xdr:to>
      <xdr:col>45</xdr:col>
      <xdr:colOff>1465</xdr:colOff>
      <xdr:row>33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C98BD7F-28D8-4726-9901-E90FA1A06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04747" y="0"/>
          <a:ext cx="3827830" cy="54951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</xdr:rowOff>
    </xdr:from>
    <xdr:to>
      <xdr:col>15</xdr:col>
      <xdr:colOff>0</xdr:colOff>
      <xdr:row>62</xdr:row>
      <xdr:rowOff>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44E149C-2F4B-41EF-B75E-D6CE534EC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495193"/>
          <a:ext cx="3846635" cy="531202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33</xdr:row>
      <xdr:rowOff>1</xdr:rowOff>
    </xdr:from>
    <xdr:to>
      <xdr:col>30</xdr:col>
      <xdr:colOff>20027</xdr:colOff>
      <xdr:row>62</xdr:row>
      <xdr:rowOff>13042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5B881A7-6824-4DE0-993E-D76B7FE2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46635" y="5495193"/>
          <a:ext cx="3853961" cy="5322521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33</xdr:row>
      <xdr:rowOff>1</xdr:rowOff>
    </xdr:from>
    <xdr:to>
      <xdr:col>45</xdr:col>
      <xdr:colOff>15289</xdr:colOff>
      <xdr:row>61</xdr:row>
      <xdr:rowOff>172331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E8AEB4C-D136-489C-9532-B059F5150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93269" y="5495193"/>
          <a:ext cx="3854939" cy="5297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15</xdr:col>
      <xdr:colOff>1466</xdr:colOff>
      <xdr:row>93</xdr:row>
      <xdr:rowOff>18171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5B4DE57-8EFC-4779-8C43-043029F03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0807212"/>
          <a:ext cx="3839308" cy="570034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62</xdr:row>
      <xdr:rowOff>0</xdr:rowOff>
    </xdr:from>
    <xdr:to>
      <xdr:col>30</xdr:col>
      <xdr:colOff>21688</xdr:colOff>
      <xdr:row>93</xdr:row>
      <xdr:rowOff>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BCD3B69-15DE-4558-847A-C607D4FC4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46635" y="10807212"/>
          <a:ext cx="3872767" cy="5678365"/>
        </a:xfrm>
        <a:prstGeom prst="rect">
          <a:avLst/>
        </a:prstGeom>
      </xdr:spPr>
    </xdr:pic>
    <xdr:clientData/>
  </xdr:twoCellAnchor>
  <xdr:twoCellAnchor editAs="oneCell">
    <xdr:from>
      <xdr:col>30</xdr:col>
      <xdr:colOff>7327</xdr:colOff>
      <xdr:row>62</xdr:row>
      <xdr:rowOff>1</xdr:rowOff>
    </xdr:from>
    <xdr:to>
      <xdr:col>45</xdr:col>
      <xdr:colOff>20027</xdr:colOff>
      <xdr:row>93</xdr:row>
      <xdr:rowOff>13042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50286A9-07F9-403E-83E6-DE67F2CA7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00596" y="10807213"/>
          <a:ext cx="3846635" cy="56888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2</xdr:rowOff>
    </xdr:from>
    <xdr:to>
      <xdr:col>15</xdr:col>
      <xdr:colOff>782</xdr:colOff>
      <xdr:row>123</xdr:row>
      <xdr:rowOff>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FE7FA6AB-39D8-462E-B028-3C4F70CE1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6485579"/>
          <a:ext cx="3827829" cy="5495190"/>
        </a:xfrm>
        <a:prstGeom prst="rect">
          <a:avLst/>
        </a:prstGeom>
      </xdr:spPr>
    </xdr:pic>
    <xdr:clientData/>
  </xdr:twoCellAnchor>
  <xdr:twoCellAnchor editAs="oneCell">
    <xdr:from>
      <xdr:col>15</xdr:col>
      <xdr:colOff>3174</xdr:colOff>
      <xdr:row>93</xdr:row>
      <xdr:rowOff>1</xdr:rowOff>
    </xdr:from>
    <xdr:to>
      <xdr:col>30</xdr:col>
      <xdr:colOff>18170</xdr:colOff>
      <xdr:row>122</xdr:row>
      <xdr:rowOff>168177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18012A5-AC91-45F2-A981-AEF349E74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49809" y="16485578"/>
          <a:ext cx="3865440" cy="5473210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3</xdr:row>
      <xdr:rowOff>34925</xdr:rowOff>
    </xdr:from>
    <xdr:to>
      <xdr:col>14</xdr:col>
      <xdr:colOff>238125</xdr:colOff>
      <xdr:row>5</xdr:row>
      <xdr:rowOff>47625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C95563C6-CDDC-4C44-B361-3674D6D52774}"/>
            </a:ext>
          </a:extLst>
        </xdr:cNvPr>
        <xdr:cNvSpPr txBox="1"/>
      </xdr:nvSpPr>
      <xdr:spPr>
        <a:xfrm>
          <a:off x="3343275" y="34925"/>
          <a:ext cx="495300" cy="374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>
    <xdr:from>
      <xdr:col>12</xdr:col>
      <xdr:colOff>238125</xdr:colOff>
      <xdr:row>33</xdr:row>
      <xdr:rowOff>0</xdr:rowOff>
    </xdr:from>
    <xdr:to>
      <xdr:col>14</xdr:col>
      <xdr:colOff>215900</xdr:colOff>
      <xdr:row>35</xdr:row>
      <xdr:rowOff>6350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9AE195D0-AA38-460E-9822-DE13F7381E50}"/>
            </a:ext>
          </a:extLst>
        </xdr:cNvPr>
        <xdr:cNvSpPr txBox="1"/>
      </xdr:nvSpPr>
      <xdr:spPr>
        <a:xfrm>
          <a:off x="3324225" y="5429250"/>
          <a:ext cx="492125" cy="368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>
    <xdr:from>
      <xdr:col>43</xdr:col>
      <xdr:colOff>38100</xdr:colOff>
      <xdr:row>3</xdr:row>
      <xdr:rowOff>19050</xdr:rowOff>
    </xdr:from>
    <xdr:to>
      <xdr:col>45</xdr:col>
      <xdr:colOff>15875</xdr:colOff>
      <xdr:row>5</xdr:row>
      <xdr:rowOff>25400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1C6E620D-051D-4341-94B8-4F5C7F1106FD}"/>
            </a:ext>
          </a:extLst>
        </xdr:cNvPr>
        <xdr:cNvSpPr txBox="1"/>
      </xdr:nvSpPr>
      <xdr:spPr>
        <a:xfrm>
          <a:off x="11096625" y="19050"/>
          <a:ext cx="492125" cy="368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>
    <xdr:from>
      <xdr:col>27</xdr:col>
      <xdr:colOff>254000</xdr:colOff>
      <xdr:row>33</xdr:row>
      <xdr:rowOff>15875</xdr:rowOff>
    </xdr:from>
    <xdr:to>
      <xdr:col>29</xdr:col>
      <xdr:colOff>234950</xdr:colOff>
      <xdr:row>35</xdr:row>
      <xdr:rowOff>25400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2954B5BE-4260-4FA7-A114-9D80E18A2A6E}"/>
            </a:ext>
          </a:extLst>
        </xdr:cNvPr>
        <xdr:cNvSpPr txBox="1"/>
      </xdr:nvSpPr>
      <xdr:spPr>
        <a:xfrm>
          <a:off x="7197725" y="5445125"/>
          <a:ext cx="495300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>
    <xdr:from>
      <xdr:col>12</xdr:col>
      <xdr:colOff>234950</xdr:colOff>
      <xdr:row>62</xdr:row>
      <xdr:rowOff>25400</xdr:rowOff>
    </xdr:from>
    <xdr:to>
      <xdr:col>14</xdr:col>
      <xdr:colOff>215900</xdr:colOff>
      <xdr:row>64</xdr:row>
      <xdr:rowOff>34925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7AEE4BF-61F4-425B-AA42-32848925FBD9}"/>
            </a:ext>
          </a:extLst>
        </xdr:cNvPr>
        <xdr:cNvSpPr txBox="1"/>
      </xdr:nvSpPr>
      <xdr:spPr>
        <a:xfrm>
          <a:off x="3321050" y="10702925"/>
          <a:ext cx="495300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>
    <xdr:from>
      <xdr:col>28</xdr:col>
      <xdr:colOff>6350</xdr:colOff>
      <xdr:row>62</xdr:row>
      <xdr:rowOff>28575</xdr:rowOff>
    </xdr:from>
    <xdr:to>
      <xdr:col>29</xdr:col>
      <xdr:colOff>247650</xdr:colOff>
      <xdr:row>64</xdr:row>
      <xdr:rowOff>34925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485097FE-9D52-4960-9C59-D33E4FA7A564}"/>
            </a:ext>
          </a:extLst>
        </xdr:cNvPr>
        <xdr:cNvSpPr txBox="1"/>
      </xdr:nvSpPr>
      <xdr:spPr>
        <a:xfrm>
          <a:off x="7207250" y="10706100"/>
          <a:ext cx="498475" cy="368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>
    <xdr:from>
      <xdr:col>43</xdr:col>
      <xdr:colOff>19050</xdr:colOff>
      <xdr:row>33</xdr:row>
      <xdr:rowOff>9525</xdr:rowOff>
    </xdr:from>
    <xdr:to>
      <xdr:col>44</xdr:col>
      <xdr:colOff>254000</xdr:colOff>
      <xdr:row>35</xdr:row>
      <xdr:rowOff>15875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34463D44-B7AE-4EEF-A3A7-D6794B94C4F9}"/>
            </a:ext>
          </a:extLst>
        </xdr:cNvPr>
        <xdr:cNvSpPr txBox="1"/>
      </xdr:nvSpPr>
      <xdr:spPr>
        <a:xfrm>
          <a:off x="11077575" y="5438775"/>
          <a:ext cx="492125" cy="368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>
    <xdr:from>
      <xdr:col>28</xdr:col>
      <xdr:colOff>9525</xdr:colOff>
      <xdr:row>3</xdr:row>
      <xdr:rowOff>15875</xdr:rowOff>
    </xdr:from>
    <xdr:to>
      <xdr:col>29</xdr:col>
      <xdr:colOff>244475</xdr:colOff>
      <xdr:row>5</xdr:row>
      <xdr:rowOff>28575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22CED99D-2F6A-4F3D-A7A9-628EC36C1A63}"/>
            </a:ext>
          </a:extLst>
        </xdr:cNvPr>
        <xdr:cNvSpPr txBox="1"/>
      </xdr:nvSpPr>
      <xdr:spPr>
        <a:xfrm>
          <a:off x="7210425" y="15875"/>
          <a:ext cx="492125" cy="374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>
    <xdr:from>
      <xdr:col>13</xdr:col>
      <xdr:colOff>0</xdr:colOff>
      <xdr:row>93</xdr:row>
      <xdr:rowOff>15875</xdr:rowOff>
    </xdr:from>
    <xdr:to>
      <xdr:col>14</xdr:col>
      <xdr:colOff>238125</xdr:colOff>
      <xdr:row>95</xdr:row>
      <xdr:rowOff>28575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B59BF980-42FA-4819-B519-6AB8E6C611C4}"/>
            </a:ext>
          </a:extLst>
        </xdr:cNvPr>
        <xdr:cNvSpPr txBox="1"/>
      </xdr:nvSpPr>
      <xdr:spPr>
        <a:xfrm>
          <a:off x="3343275" y="16303625"/>
          <a:ext cx="495300" cy="374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>
    <xdr:from>
      <xdr:col>42</xdr:col>
      <xdr:colOff>171450</xdr:colOff>
      <xdr:row>93</xdr:row>
      <xdr:rowOff>123825</xdr:rowOff>
    </xdr:from>
    <xdr:to>
      <xdr:col>44</xdr:col>
      <xdr:colOff>149225</xdr:colOff>
      <xdr:row>95</xdr:row>
      <xdr:rowOff>130175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A5EF8EDB-94DB-441A-A1B9-4CB77E7DDF9C}"/>
            </a:ext>
          </a:extLst>
        </xdr:cNvPr>
        <xdr:cNvSpPr txBox="1"/>
      </xdr:nvSpPr>
      <xdr:spPr>
        <a:xfrm>
          <a:off x="10972800" y="16411575"/>
          <a:ext cx="492125" cy="368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>
    <xdr:from>
      <xdr:col>43</xdr:col>
      <xdr:colOff>0</xdr:colOff>
      <xdr:row>62</xdr:row>
      <xdr:rowOff>19050</xdr:rowOff>
    </xdr:from>
    <xdr:to>
      <xdr:col>44</xdr:col>
      <xdr:colOff>234950</xdr:colOff>
      <xdr:row>64</xdr:row>
      <xdr:rowOff>28575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9BAC1CF-A0C3-468A-B545-319802D2653F}"/>
            </a:ext>
          </a:extLst>
        </xdr:cNvPr>
        <xdr:cNvSpPr txBox="1"/>
      </xdr:nvSpPr>
      <xdr:spPr>
        <a:xfrm>
          <a:off x="11058525" y="10696575"/>
          <a:ext cx="492125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>
    <xdr:from>
      <xdr:col>28</xdr:col>
      <xdr:colOff>9525</xdr:colOff>
      <xdr:row>93</xdr:row>
      <xdr:rowOff>28575</xdr:rowOff>
    </xdr:from>
    <xdr:to>
      <xdr:col>29</xdr:col>
      <xdr:colOff>244475</xdr:colOff>
      <xdr:row>95</xdr:row>
      <xdr:rowOff>34925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10FFF1FC-76D7-43E7-A010-32B4831CC4D9}"/>
            </a:ext>
          </a:extLst>
        </xdr:cNvPr>
        <xdr:cNvSpPr txBox="1"/>
      </xdr:nvSpPr>
      <xdr:spPr>
        <a:xfrm>
          <a:off x="7210425" y="16316325"/>
          <a:ext cx="492125" cy="368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1905</xdr:rowOff>
    </xdr:from>
    <xdr:to>
      <xdr:col>3</xdr:col>
      <xdr:colOff>171985</xdr:colOff>
      <xdr:row>2</xdr:row>
      <xdr:rowOff>8254</xdr:rowOff>
    </xdr:to>
    <xdr:pic>
      <xdr:nvPicPr>
        <xdr:cNvPr id="27" name="Picture 1" descr="logo_xm.png">
          <a:extLst>
            <a:ext uri="{FF2B5EF4-FFF2-40B4-BE49-F238E27FC236}">
              <a16:creationId xmlns:a16="http://schemas.microsoft.com/office/drawing/2014/main" id="{5A4425C3-3E38-4840-B24E-FF50A793D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905"/>
          <a:ext cx="914935" cy="3682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476249</xdr:colOff>
      <xdr:row>3</xdr:row>
      <xdr:rowOff>125410</xdr:rowOff>
    </xdr:from>
    <xdr:to>
      <xdr:col>11</xdr:col>
      <xdr:colOff>447674</xdr:colOff>
      <xdr:row>21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3177188-2BA2-4638-A0BF-42BA232189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103405</xdr:colOff>
      <xdr:row>2</xdr:row>
      <xdr:rowOff>15874</xdr:rowOff>
    </xdr:to>
    <xdr:pic>
      <xdr:nvPicPr>
        <xdr:cNvPr id="4" name="Picture 1" descr="logo_xm.png">
          <a:extLst>
            <a:ext uri="{FF2B5EF4-FFF2-40B4-BE49-F238E27FC236}">
              <a16:creationId xmlns:a16="http://schemas.microsoft.com/office/drawing/2014/main" id="{8BD87508-36AF-483F-8EF5-A026522E4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93980" cy="377824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0.01504</cdr:x>
      <cdr:y>0.03404</cdr:y>
    </cdr:from>
    <cdr:to>
      <cdr:x>0.10338</cdr:x>
      <cdr:y>0.12156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9695675-8530-4EE7-9087-DD8A3148B6BF}"/>
            </a:ext>
          </a:extLst>
        </cdr:cNvPr>
        <cdr:cNvSpPr txBox="1"/>
      </cdr:nvSpPr>
      <cdr:spPr>
        <a:xfrm xmlns:a="http://schemas.openxmlformats.org/drawingml/2006/main">
          <a:off x="76201" y="100015"/>
          <a:ext cx="447673" cy="257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050"/>
            <a:t>[%]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767079</xdr:colOff>
      <xdr:row>19</xdr:row>
      <xdr:rowOff>164465</xdr:rowOff>
    </xdr:from>
    <xdr:to>
      <xdr:col>16</xdr:col>
      <xdr:colOff>417830</xdr:colOff>
      <xdr:row>39</xdr:row>
      <xdr:rowOff>635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E09A384-1A97-4CCC-86C0-6D55DB265E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103405</xdr:colOff>
      <xdr:row>2</xdr:row>
      <xdr:rowOff>15874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5A722B47-1360-4977-A4CA-F90EF2233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93980" cy="3778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46711</xdr:colOff>
      <xdr:row>511</xdr:row>
      <xdr:rowOff>103524</xdr:rowOff>
    </xdr:from>
    <xdr:to>
      <xdr:col>25</xdr:col>
      <xdr:colOff>513413</xdr:colOff>
      <xdr:row>542</xdr:row>
      <xdr:rowOff>153076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85DD34E-322D-4B58-88AF-A3C190A02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551080</xdr:colOff>
      <xdr:row>2</xdr:row>
      <xdr:rowOff>34924</xdr:rowOff>
    </xdr:to>
    <xdr:pic>
      <xdr:nvPicPr>
        <xdr:cNvPr id="4" name="Picture 1" descr="logo_xm.png">
          <a:extLst>
            <a:ext uri="{FF2B5EF4-FFF2-40B4-BE49-F238E27FC236}">
              <a16:creationId xmlns:a16="http://schemas.microsoft.com/office/drawing/2014/main" id="{0E82B329-B047-479F-A9A8-4ED1F9BB3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93980" cy="3778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197945</xdr:colOff>
      <xdr:row>23</xdr:row>
      <xdr:rowOff>107015</xdr:rowOff>
    </xdr:from>
    <xdr:to>
      <xdr:col>19</xdr:col>
      <xdr:colOff>381000</xdr:colOff>
      <xdr:row>56</xdr:row>
      <xdr:rowOff>100853</xdr:rowOff>
    </xdr:to>
    <xdr:graphicFrame macro="">
      <xdr:nvGraphicFramePr>
        <xdr:cNvPr id="2" name="Chart 1076">
          <a:extLst>
            <a:ext uri="{FF2B5EF4-FFF2-40B4-BE49-F238E27FC236}">
              <a16:creationId xmlns:a16="http://schemas.microsoft.com/office/drawing/2014/main" id="{23EADC68-7358-4071-A506-D91C2BFEB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154392</xdr:colOff>
      <xdr:row>2</xdr:row>
      <xdr:rowOff>41648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05CEE07D-95F7-4DF9-9286-709F3B453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93980" cy="3778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NOSTICO%20REGRESION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ELII\CAUDALES%20MIEL%20II\R&#205;O%20PENSILVANIA%20LA%20TEBAIDA\Q.Pensil-La%20Tebaida%204-155%20OFICI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dras10\Planeacion\Datos%20Generales\Pronostico\Segcom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ELII\CAUDALES%20MIEL%20II\R&#205;O%20LA%20MIEL%20%20MIEL%20II%20LA%20TEBAIDA\Q.La%20Miel.4-156.La%20Tebaida-OFICI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AC006\SEG_MES\SEGR039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ELII\CAUDALES%20MIEL%20II\R&#205;O%20TENERIFE%20PUENTE\CAUDALES%20TENERIFE%204-15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NOSTICO REGRESIO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stación"/>
      <sheetName val="Niv.Horario"/>
      <sheetName val="NIVHOR"/>
      <sheetName val="nivel"/>
      <sheetName val="caudal-día"/>
      <sheetName val="Mes-C"/>
      <sheetName val="Grafico Promedio"/>
      <sheetName val=" Promedio Multianual-C"/>
      <sheetName val="Un Año"/>
      <sheetName val="Gráfico Comparativo"/>
      <sheetName val="Promedio Anual-C"/>
      <sheetName val="Curvas de masas"/>
      <sheetName val="Diari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IENTO COMITE"/>
      <sheetName val="PRONOSTICO COMITE"/>
      <sheetName val="DESAGREGACION COMITE"/>
      <sheetName val="GRAFICA DIARIA COMITE"/>
      <sheetName val="GRAFICA AGREGADA COMITE"/>
      <sheetName val="mediano"/>
      <sheetName val="Módulo1"/>
      <sheetName val="EVOLUCION APORTES"/>
      <sheetName val="Hoja1"/>
      <sheetName val="PRONOSTICO SUBCOMITE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stación"/>
      <sheetName val="Niv.Horario"/>
      <sheetName val="NIVHOR"/>
      <sheetName val="nivel"/>
      <sheetName val="caudal-día"/>
      <sheetName val="Mes-C"/>
      <sheetName val="Gráfico Promedio"/>
      <sheetName val="Promedio Multianual-C"/>
      <sheetName val="Un Año"/>
      <sheetName val="Gráfico comparativo"/>
      <sheetName val="Promedio Anual-C"/>
      <sheetName val="Curva de Masa Día"/>
      <sheetName val="Correlaciones"/>
      <sheetName val="Correl d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NOSTICO REGRESION"/>
      <sheetName val="SEGUIMIENTO REGRESION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stación"/>
      <sheetName val="Niv.Horario"/>
      <sheetName val="NIVHOR"/>
      <sheetName val="nivel"/>
      <sheetName val="caudal-día"/>
      <sheetName val="Mes-C"/>
      <sheetName val="Gráfico Promedio"/>
      <sheetName val="Promedio Multianual-C"/>
      <sheetName val="Un Año"/>
      <sheetName val="Gráfico comparativo"/>
      <sheetName val="Promedio Anual-C"/>
      <sheetName val="Curva de Masas"/>
      <sheetName val="Diari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pc.ncep.noaa.gov/data/indices/sstoi.indice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pc.ncep.noaa.gov/data/indices/sstoi.indice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iri.columbia.edu/our-expertise/climate/forecasts/enso/2021-January-quick-look/?enso_tab=enso-cpc_plume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SM527"/>
  <sheetViews>
    <sheetView showGridLines="0" zoomScale="80" zoomScaleNormal="80" workbookViewId="0">
      <selection activeCell="A39" sqref="A39"/>
    </sheetView>
  </sheetViews>
  <sheetFormatPr defaultColWidth="11.42578125" defaultRowHeight="15"/>
  <cols>
    <col min="1" max="1" width="59.5703125" style="37" customWidth="1"/>
    <col min="2" max="16384" width="11.42578125" style="37"/>
  </cols>
  <sheetData>
    <row r="4" spans="1:507" s="32" customFormat="1" ht="15.6">
      <c r="A4" s="92"/>
      <c r="B4" s="89">
        <v>29221</v>
      </c>
      <c r="C4" s="89">
        <v>29252</v>
      </c>
      <c r="D4" s="89">
        <v>29281</v>
      </c>
      <c r="E4" s="89">
        <v>29312</v>
      </c>
      <c r="F4" s="89">
        <v>29342</v>
      </c>
      <c r="G4" s="89">
        <v>29373</v>
      </c>
      <c r="H4" s="89">
        <v>29403</v>
      </c>
      <c r="I4" s="89">
        <v>29434</v>
      </c>
      <c r="J4" s="89">
        <v>29465</v>
      </c>
      <c r="K4" s="89">
        <v>29495</v>
      </c>
      <c r="L4" s="89">
        <v>29526</v>
      </c>
      <c r="M4" s="89">
        <v>29556</v>
      </c>
      <c r="N4" s="89">
        <v>29587</v>
      </c>
      <c r="O4" s="89">
        <v>29618</v>
      </c>
      <c r="P4" s="89">
        <v>29646</v>
      </c>
      <c r="Q4" s="89">
        <v>29677</v>
      </c>
      <c r="R4" s="89">
        <v>29707</v>
      </c>
      <c r="S4" s="89">
        <v>29738</v>
      </c>
      <c r="T4" s="89">
        <v>29768</v>
      </c>
      <c r="U4" s="89">
        <v>29799</v>
      </c>
      <c r="V4" s="89">
        <v>29830</v>
      </c>
      <c r="W4" s="89">
        <v>29860</v>
      </c>
      <c r="X4" s="89">
        <v>29891</v>
      </c>
      <c r="Y4" s="89">
        <v>29921</v>
      </c>
      <c r="Z4" s="89">
        <v>29952</v>
      </c>
      <c r="AA4" s="89">
        <v>29983</v>
      </c>
      <c r="AB4" s="89">
        <v>30011</v>
      </c>
      <c r="AC4" s="89">
        <v>30042</v>
      </c>
      <c r="AD4" s="89">
        <v>30072</v>
      </c>
      <c r="AE4" s="89">
        <v>30103</v>
      </c>
      <c r="AF4" s="89">
        <v>30133</v>
      </c>
      <c r="AG4" s="89">
        <v>30164</v>
      </c>
      <c r="AH4" s="89">
        <v>30195</v>
      </c>
      <c r="AI4" s="89">
        <v>30225</v>
      </c>
      <c r="AJ4" s="89">
        <v>30256</v>
      </c>
      <c r="AK4" s="89">
        <v>30286</v>
      </c>
      <c r="AL4" s="89">
        <v>30317</v>
      </c>
      <c r="AM4" s="89">
        <v>30348</v>
      </c>
      <c r="AN4" s="89">
        <v>30376</v>
      </c>
      <c r="AO4" s="89">
        <v>30407</v>
      </c>
      <c r="AP4" s="89">
        <v>30437</v>
      </c>
      <c r="AQ4" s="89">
        <v>30468</v>
      </c>
      <c r="AR4" s="89">
        <v>30498</v>
      </c>
      <c r="AS4" s="89">
        <v>30529</v>
      </c>
      <c r="AT4" s="89">
        <v>30560</v>
      </c>
      <c r="AU4" s="89">
        <v>30590</v>
      </c>
      <c r="AV4" s="89">
        <v>30621</v>
      </c>
      <c r="AW4" s="89">
        <v>30651</v>
      </c>
      <c r="AX4" s="89">
        <v>30682</v>
      </c>
      <c r="AY4" s="89">
        <v>30713</v>
      </c>
      <c r="AZ4" s="89">
        <v>30742</v>
      </c>
      <c r="BA4" s="89">
        <v>30773</v>
      </c>
      <c r="BB4" s="89">
        <v>30803</v>
      </c>
      <c r="BC4" s="89">
        <v>30834</v>
      </c>
      <c r="BD4" s="89">
        <v>30864</v>
      </c>
      <c r="BE4" s="89">
        <v>30895</v>
      </c>
      <c r="BF4" s="89">
        <v>30926</v>
      </c>
      <c r="BG4" s="89">
        <v>30956</v>
      </c>
      <c r="BH4" s="89">
        <v>30987</v>
      </c>
      <c r="BI4" s="89">
        <v>31017</v>
      </c>
      <c r="BJ4" s="89">
        <v>31048</v>
      </c>
      <c r="BK4" s="89">
        <v>31079</v>
      </c>
      <c r="BL4" s="89">
        <v>31107</v>
      </c>
      <c r="BM4" s="89">
        <v>31138</v>
      </c>
      <c r="BN4" s="89">
        <v>31168</v>
      </c>
      <c r="BO4" s="89">
        <v>31199</v>
      </c>
      <c r="BP4" s="89">
        <v>31229</v>
      </c>
      <c r="BQ4" s="89">
        <v>31260</v>
      </c>
      <c r="BR4" s="89">
        <v>31291</v>
      </c>
      <c r="BS4" s="89">
        <v>31321</v>
      </c>
      <c r="BT4" s="89">
        <v>31352</v>
      </c>
      <c r="BU4" s="89">
        <v>31382</v>
      </c>
      <c r="BV4" s="89">
        <v>31413</v>
      </c>
      <c r="BW4" s="89">
        <v>31444</v>
      </c>
      <c r="BX4" s="89">
        <v>31472</v>
      </c>
      <c r="BY4" s="89">
        <v>31503</v>
      </c>
      <c r="BZ4" s="89">
        <v>31533</v>
      </c>
      <c r="CA4" s="89">
        <v>31564</v>
      </c>
      <c r="CB4" s="89">
        <v>31594</v>
      </c>
      <c r="CC4" s="89">
        <v>31625</v>
      </c>
      <c r="CD4" s="89">
        <v>31656</v>
      </c>
      <c r="CE4" s="89">
        <v>31686</v>
      </c>
      <c r="CF4" s="89">
        <v>31717</v>
      </c>
      <c r="CG4" s="89">
        <v>31747</v>
      </c>
      <c r="CH4" s="89">
        <v>31778</v>
      </c>
      <c r="CI4" s="89">
        <v>31809</v>
      </c>
      <c r="CJ4" s="89">
        <v>31837</v>
      </c>
      <c r="CK4" s="89">
        <v>31868</v>
      </c>
      <c r="CL4" s="89">
        <v>31898</v>
      </c>
      <c r="CM4" s="89">
        <v>31929</v>
      </c>
      <c r="CN4" s="89">
        <v>31959</v>
      </c>
      <c r="CO4" s="89">
        <v>31990</v>
      </c>
      <c r="CP4" s="89">
        <v>32021</v>
      </c>
      <c r="CQ4" s="89">
        <v>32051</v>
      </c>
      <c r="CR4" s="89">
        <v>32082</v>
      </c>
      <c r="CS4" s="89">
        <v>32112</v>
      </c>
      <c r="CT4" s="89">
        <v>32143</v>
      </c>
      <c r="CU4" s="89">
        <v>32174</v>
      </c>
      <c r="CV4" s="89">
        <v>32203</v>
      </c>
      <c r="CW4" s="89">
        <v>32234</v>
      </c>
      <c r="CX4" s="89">
        <v>32264</v>
      </c>
      <c r="CY4" s="89">
        <v>32295</v>
      </c>
      <c r="CZ4" s="89">
        <v>32325</v>
      </c>
      <c r="DA4" s="89">
        <v>32356</v>
      </c>
      <c r="DB4" s="89">
        <v>32387</v>
      </c>
      <c r="DC4" s="89">
        <v>32417</v>
      </c>
      <c r="DD4" s="89">
        <v>32448</v>
      </c>
      <c r="DE4" s="89">
        <v>32478</v>
      </c>
      <c r="DF4" s="89">
        <v>32509</v>
      </c>
      <c r="DG4" s="89">
        <v>32540</v>
      </c>
      <c r="DH4" s="89">
        <v>32568</v>
      </c>
      <c r="DI4" s="89">
        <v>32599</v>
      </c>
      <c r="DJ4" s="89">
        <v>32629</v>
      </c>
      <c r="DK4" s="89">
        <v>32660</v>
      </c>
      <c r="DL4" s="89">
        <v>32690</v>
      </c>
      <c r="DM4" s="89">
        <v>32721</v>
      </c>
      <c r="DN4" s="89">
        <v>32752</v>
      </c>
      <c r="DO4" s="89">
        <v>32782</v>
      </c>
      <c r="DP4" s="89">
        <v>32813</v>
      </c>
      <c r="DQ4" s="89">
        <v>32843</v>
      </c>
      <c r="DR4" s="89">
        <v>32874</v>
      </c>
      <c r="DS4" s="89">
        <v>32905</v>
      </c>
      <c r="DT4" s="89">
        <v>32933</v>
      </c>
      <c r="DU4" s="89">
        <v>32964</v>
      </c>
      <c r="DV4" s="89">
        <v>32994</v>
      </c>
      <c r="DW4" s="89">
        <v>33025</v>
      </c>
      <c r="DX4" s="89">
        <v>33055</v>
      </c>
      <c r="DY4" s="89">
        <v>33086</v>
      </c>
      <c r="DZ4" s="89">
        <v>33117</v>
      </c>
      <c r="EA4" s="89">
        <v>33147</v>
      </c>
      <c r="EB4" s="89">
        <v>33178</v>
      </c>
      <c r="EC4" s="89">
        <v>33208</v>
      </c>
      <c r="ED4" s="89">
        <v>33239</v>
      </c>
      <c r="EE4" s="89">
        <v>33270</v>
      </c>
      <c r="EF4" s="89">
        <v>33298</v>
      </c>
      <c r="EG4" s="89">
        <v>33329</v>
      </c>
      <c r="EH4" s="89">
        <v>33359</v>
      </c>
      <c r="EI4" s="89">
        <v>33390</v>
      </c>
      <c r="EJ4" s="89">
        <v>33420</v>
      </c>
      <c r="EK4" s="89">
        <v>33451</v>
      </c>
      <c r="EL4" s="89">
        <v>33482</v>
      </c>
      <c r="EM4" s="89">
        <v>33512</v>
      </c>
      <c r="EN4" s="89">
        <v>33543</v>
      </c>
      <c r="EO4" s="89">
        <v>33573</v>
      </c>
      <c r="EP4" s="89">
        <v>33604</v>
      </c>
      <c r="EQ4" s="89">
        <v>33635</v>
      </c>
      <c r="ER4" s="89">
        <v>33664</v>
      </c>
      <c r="ES4" s="89">
        <v>33695</v>
      </c>
      <c r="ET4" s="89">
        <v>33725</v>
      </c>
      <c r="EU4" s="89">
        <v>33756</v>
      </c>
      <c r="EV4" s="89">
        <v>33786</v>
      </c>
      <c r="EW4" s="89">
        <v>33817</v>
      </c>
      <c r="EX4" s="89">
        <v>33848</v>
      </c>
      <c r="EY4" s="89">
        <v>33878</v>
      </c>
      <c r="EZ4" s="89">
        <v>33909</v>
      </c>
      <c r="FA4" s="89">
        <v>33939</v>
      </c>
      <c r="FB4" s="89">
        <v>33970</v>
      </c>
      <c r="FC4" s="89">
        <v>34001</v>
      </c>
      <c r="FD4" s="89">
        <v>34029</v>
      </c>
      <c r="FE4" s="89">
        <v>34060</v>
      </c>
      <c r="FF4" s="89">
        <v>34090</v>
      </c>
      <c r="FG4" s="89">
        <v>34121</v>
      </c>
      <c r="FH4" s="89">
        <v>34151</v>
      </c>
      <c r="FI4" s="89">
        <v>34182</v>
      </c>
      <c r="FJ4" s="89">
        <v>34213</v>
      </c>
      <c r="FK4" s="89">
        <v>34243</v>
      </c>
      <c r="FL4" s="89">
        <v>34274</v>
      </c>
      <c r="FM4" s="89">
        <v>34304</v>
      </c>
      <c r="FN4" s="89">
        <v>34335</v>
      </c>
      <c r="FO4" s="89">
        <v>34366</v>
      </c>
      <c r="FP4" s="89">
        <v>34394</v>
      </c>
      <c r="FQ4" s="89">
        <v>34425</v>
      </c>
      <c r="FR4" s="89">
        <v>34455</v>
      </c>
      <c r="FS4" s="89">
        <v>34486</v>
      </c>
      <c r="FT4" s="89">
        <v>34516</v>
      </c>
      <c r="FU4" s="89">
        <v>34547</v>
      </c>
      <c r="FV4" s="89">
        <v>34578</v>
      </c>
      <c r="FW4" s="89">
        <v>34608</v>
      </c>
      <c r="FX4" s="89">
        <v>34639</v>
      </c>
      <c r="FY4" s="89">
        <v>34669</v>
      </c>
      <c r="FZ4" s="89">
        <v>34700</v>
      </c>
      <c r="GA4" s="89">
        <v>34731</v>
      </c>
      <c r="GB4" s="89">
        <v>34759</v>
      </c>
      <c r="GC4" s="89">
        <v>34790</v>
      </c>
      <c r="GD4" s="89">
        <v>34820</v>
      </c>
      <c r="GE4" s="89">
        <v>34851</v>
      </c>
      <c r="GF4" s="89">
        <v>34881</v>
      </c>
      <c r="GG4" s="89">
        <v>34912</v>
      </c>
      <c r="GH4" s="89">
        <v>34943</v>
      </c>
      <c r="GI4" s="89">
        <v>34973</v>
      </c>
      <c r="GJ4" s="89">
        <v>35004</v>
      </c>
      <c r="GK4" s="89">
        <v>35034</v>
      </c>
      <c r="GL4" s="89">
        <v>35065</v>
      </c>
      <c r="GM4" s="89">
        <v>35096</v>
      </c>
      <c r="GN4" s="89">
        <v>35125</v>
      </c>
      <c r="GO4" s="89">
        <v>35156</v>
      </c>
      <c r="GP4" s="89">
        <v>35186</v>
      </c>
      <c r="GQ4" s="89">
        <v>35217</v>
      </c>
      <c r="GR4" s="89">
        <v>35247</v>
      </c>
      <c r="GS4" s="89">
        <v>35278</v>
      </c>
      <c r="GT4" s="89">
        <v>35309</v>
      </c>
      <c r="GU4" s="89">
        <v>35339</v>
      </c>
      <c r="GV4" s="89">
        <v>35370</v>
      </c>
      <c r="GW4" s="89">
        <v>35400</v>
      </c>
      <c r="GX4" s="89">
        <v>35431</v>
      </c>
      <c r="GY4" s="89">
        <v>35462</v>
      </c>
      <c r="GZ4" s="89">
        <v>35490</v>
      </c>
      <c r="HA4" s="89">
        <v>35521</v>
      </c>
      <c r="HB4" s="89">
        <v>35551</v>
      </c>
      <c r="HC4" s="89">
        <v>35582</v>
      </c>
      <c r="HD4" s="89">
        <v>35612</v>
      </c>
      <c r="HE4" s="89">
        <v>35643</v>
      </c>
      <c r="HF4" s="89">
        <v>35674</v>
      </c>
      <c r="HG4" s="89">
        <v>35704</v>
      </c>
      <c r="HH4" s="89">
        <v>35735</v>
      </c>
      <c r="HI4" s="89">
        <v>35765</v>
      </c>
      <c r="HJ4" s="89">
        <v>35796</v>
      </c>
      <c r="HK4" s="89">
        <v>35827</v>
      </c>
      <c r="HL4" s="89">
        <v>35855</v>
      </c>
      <c r="HM4" s="89">
        <v>35886</v>
      </c>
      <c r="HN4" s="89">
        <v>35916</v>
      </c>
      <c r="HO4" s="89">
        <v>35947</v>
      </c>
      <c r="HP4" s="89">
        <v>35977</v>
      </c>
      <c r="HQ4" s="89">
        <v>36008</v>
      </c>
      <c r="HR4" s="89">
        <v>36039</v>
      </c>
      <c r="HS4" s="89">
        <v>36069</v>
      </c>
      <c r="HT4" s="89">
        <v>36100</v>
      </c>
      <c r="HU4" s="89">
        <v>36130</v>
      </c>
      <c r="HV4" s="89">
        <v>36161</v>
      </c>
      <c r="HW4" s="89">
        <v>36192</v>
      </c>
      <c r="HX4" s="89">
        <v>36220</v>
      </c>
      <c r="HY4" s="89">
        <v>36251</v>
      </c>
      <c r="HZ4" s="89">
        <v>36281</v>
      </c>
      <c r="IA4" s="89">
        <v>36312</v>
      </c>
      <c r="IB4" s="89">
        <v>36342</v>
      </c>
      <c r="IC4" s="89">
        <v>36373</v>
      </c>
      <c r="ID4" s="89">
        <v>36404</v>
      </c>
      <c r="IE4" s="89">
        <v>36434</v>
      </c>
      <c r="IF4" s="89">
        <v>36465</v>
      </c>
      <c r="IG4" s="89">
        <v>36495</v>
      </c>
      <c r="IH4" s="89">
        <v>36526</v>
      </c>
      <c r="II4" s="89">
        <v>36557</v>
      </c>
      <c r="IJ4" s="89">
        <v>36586</v>
      </c>
      <c r="IK4" s="89">
        <v>36617</v>
      </c>
      <c r="IL4" s="89">
        <v>36647</v>
      </c>
      <c r="IM4" s="89">
        <v>36678</v>
      </c>
      <c r="IN4" s="89">
        <v>36708</v>
      </c>
      <c r="IO4" s="89">
        <v>36739</v>
      </c>
      <c r="IP4" s="89">
        <v>36770</v>
      </c>
      <c r="IQ4" s="89">
        <v>36800</v>
      </c>
      <c r="IR4" s="89">
        <v>36831</v>
      </c>
      <c r="IS4" s="89">
        <v>36861</v>
      </c>
      <c r="IT4" s="89">
        <v>36892</v>
      </c>
      <c r="IU4" s="89">
        <v>36923</v>
      </c>
      <c r="IV4" s="89">
        <v>36951</v>
      </c>
      <c r="IW4" s="89">
        <v>36982</v>
      </c>
      <c r="IX4" s="89">
        <v>37012</v>
      </c>
      <c r="IY4" s="89">
        <v>37043</v>
      </c>
      <c r="IZ4" s="89">
        <v>37073</v>
      </c>
      <c r="JA4" s="89">
        <v>37104</v>
      </c>
      <c r="JB4" s="89">
        <v>37135</v>
      </c>
      <c r="JC4" s="89">
        <v>37165</v>
      </c>
      <c r="JD4" s="89">
        <v>37196</v>
      </c>
      <c r="JE4" s="89">
        <v>37226</v>
      </c>
      <c r="JF4" s="89">
        <v>37257</v>
      </c>
      <c r="JG4" s="89">
        <v>37288</v>
      </c>
      <c r="JH4" s="89">
        <v>37316</v>
      </c>
      <c r="JI4" s="89">
        <v>37347</v>
      </c>
      <c r="JJ4" s="89">
        <v>37377</v>
      </c>
      <c r="JK4" s="89">
        <v>37408</v>
      </c>
      <c r="JL4" s="89">
        <v>37438</v>
      </c>
      <c r="JM4" s="89">
        <v>37469</v>
      </c>
      <c r="JN4" s="89">
        <v>37500</v>
      </c>
      <c r="JO4" s="89">
        <v>37530</v>
      </c>
      <c r="JP4" s="89">
        <v>37561</v>
      </c>
      <c r="JQ4" s="89">
        <v>37591</v>
      </c>
      <c r="JR4" s="89">
        <v>37622</v>
      </c>
      <c r="JS4" s="89">
        <v>37653</v>
      </c>
      <c r="JT4" s="89">
        <v>37681</v>
      </c>
      <c r="JU4" s="89">
        <v>37712</v>
      </c>
      <c r="JV4" s="89">
        <v>37742</v>
      </c>
      <c r="JW4" s="89">
        <v>37773</v>
      </c>
      <c r="JX4" s="89">
        <v>37803</v>
      </c>
      <c r="JY4" s="89">
        <v>37834</v>
      </c>
      <c r="JZ4" s="89">
        <v>37865</v>
      </c>
      <c r="KA4" s="89">
        <v>37895</v>
      </c>
      <c r="KB4" s="89">
        <v>37926</v>
      </c>
      <c r="KC4" s="89">
        <v>37956</v>
      </c>
      <c r="KD4" s="89">
        <v>37987</v>
      </c>
      <c r="KE4" s="89">
        <v>38018</v>
      </c>
      <c r="KF4" s="89">
        <v>38047</v>
      </c>
      <c r="KG4" s="89">
        <v>38078</v>
      </c>
      <c r="KH4" s="89">
        <v>38108</v>
      </c>
      <c r="KI4" s="89">
        <v>38139</v>
      </c>
      <c r="KJ4" s="89">
        <v>38169</v>
      </c>
      <c r="KK4" s="89">
        <v>38200</v>
      </c>
      <c r="KL4" s="89">
        <v>38231</v>
      </c>
      <c r="KM4" s="89">
        <v>38261</v>
      </c>
      <c r="KN4" s="89">
        <v>38292</v>
      </c>
      <c r="KO4" s="89">
        <v>38322</v>
      </c>
      <c r="KP4" s="89">
        <v>38353</v>
      </c>
      <c r="KQ4" s="89">
        <v>38384</v>
      </c>
      <c r="KR4" s="89">
        <v>38412</v>
      </c>
      <c r="KS4" s="89">
        <v>38443</v>
      </c>
      <c r="KT4" s="89">
        <v>38473</v>
      </c>
      <c r="KU4" s="89">
        <v>38504</v>
      </c>
      <c r="KV4" s="89">
        <v>38534</v>
      </c>
      <c r="KW4" s="89">
        <v>38565</v>
      </c>
      <c r="KX4" s="89">
        <v>38596</v>
      </c>
      <c r="KY4" s="89">
        <v>38626</v>
      </c>
      <c r="KZ4" s="89">
        <v>38657</v>
      </c>
      <c r="LA4" s="89">
        <v>38687</v>
      </c>
      <c r="LB4" s="89">
        <v>38718</v>
      </c>
      <c r="LC4" s="89">
        <v>38749</v>
      </c>
      <c r="LD4" s="89">
        <v>38777</v>
      </c>
      <c r="LE4" s="89">
        <v>38808</v>
      </c>
      <c r="LF4" s="89">
        <v>38838</v>
      </c>
      <c r="LG4" s="89">
        <v>38869</v>
      </c>
      <c r="LH4" s="89">
        <v>38899</v>
      </c>
      <c r="LI4" s="89">
        <v>38930</v>
      </c>
      <c r="LJ4" s="89">
        <v>38961</v>
      </c>
      <c r="LK4" s="89">
        <v>38991</v>
      </c>
      <c r="LL4" s="89">
        <v>39022</v>
      </c>
      <c r="LM4" s="89">
        <v>39052</v>
      </c>
      <c r="LN4" s="89">
        <v>39083</v>
      </c>
      <c r="LO4" s="89">
        <v>39114</v>
      </c>
      <c r="LP4" s="89">
        <v>39142</v>
      </c>
      <c r="LQ4" s="89">
        <v>39173</v>
      </c>
      <c r="LR4" s="89">
        <v>39203</v>
      </c>
      <c r="LS4" s="89">
        <v>39234</v>
      </c>
      <c r="LT4" s="89">
        <v>39264</v>
      </c>
      <c r="LU4" s="89">
        <v>39295</v>
      </c>
      <c r="LV4" s="89">
        <v>39326</v>
      </c>
      <c r="LW4" s="89">
        <v>39356</v>
      </c>
      <c r="LX4" s="89">
        <v>39387</v>
      </c>
      <c r="LY4" s="89">
        <v>39417</v>
      </c>
      <c r="LZ4" s="89">
        <v>39448</v>
      </c>
      <c r="MA4" s="89">
        <v>39479</v>
      </c>
      <c r="MB4" s="89">
        <v>39508</v>
      </c>
      <c r="MC4" s="89">
        <v>39539</v>
      </c>
      <c r="MD4" s="89">
        <v>39569</v>
      </c>
      <c r="ME4" s="89">
        <v>39600</v>
      </c>
      <c r="MF4" s="89">
        <v>39630</v>
      </c>
      <c r="MG4" s="89">
        <v>39661</v>
      </c>
      <c r="MH4" s="89">
        <v>39692</v>
      </c>
      <c r="MI4" s="89">
        <v>39722</v>
      </c>
      <c r="MJ4" s="89">
        <v>39753</v>
      </c>
      <c r="MK4" s="89">
        <v>39783</v>
      </c>
      <c r="ML4" s="89">
        <v>39814</v>
      </c>
      <c r="MM4" s="89">
        <v>39845</v>
      </c>
      <c r="MN4" s="89">
        <v>39873</v>
      </c>
      <c r="MO4" s="89">
        <v>39904</v>
      </c>
      <c r="MP4" s="89">
        <v>39934</v>
      </c>
      <c r="MQ4" s="89">
        <v>39965</v>
      </c>
      <c r="MR4" s="89">
        <v>39995</v>
      </c>
      <c r="MS4" s="89">
        <v>40026</v>
      </c>
      <c r="MT4" s="89">
        <v>40057</v>
      </c>
      <c r="MU4" s="89">
        <v>40087</v>
      </c>
      <c r="MV4" s="89">
        <v>40118</v>
      </c>
      <c r="MW4" s="89">
        <v>40148</v>
      </c>
      <c r="MX4" s="89">
        <v>40179</v>
      </c>
      <c r="MY4" s="89">
        <v>40210</v>
      </c>
      <c r="MZ4" s="89">
        <v>40238</v>
      </c>
      <c r="NA4" s="89">
        <v>40269</v>
      </c>
      <c r="NB4" s="89">
        <v>40299</v>
      </c>
      <c r="NC4" s="89">
        <v>40330</v>
      </c>
      <c r="ND4" s="89">
        <v>40360</v>
      </c>
      <c r="NE4" s="89">
        <v>40391</v>
      </c>
      <c r="NF4" s="89">
        <v>40422</v>
      </c>
      <c r="NG4" s="89">
        <v>40452</v>
      </c>
      <c r="NH4" s="89">
        <v>40483</v>
      </c>
      <c r="NI4" s="89">
        <v>40513</v>
      </c>
      <c r="NJ4" s="89">
        <v>40544</v>
      </c>
      <c r="NK4" s="89">
        <v>40575</v>
      </c>
      <c r="NL4" s="89">
        <v>40603</v>
      </c>
      <c r="NM4" s="89">
        <v>40634</v>
      </c>
      <c r="NN4" s="89">
        <v>40664</v>
      </c>
      <c r="NO4" s="89">
        <v>40695</v>
      </c>
      <c r="NP4" s="89">
        <v>40725</v>
      </c>
      <c r="NQ4" s="89">
        <v>40756</v>
      </c>
      <c r="NR4" s="89">
        <v>40787</v>
      </c>
      <c r="NS4" s="89">
        <v>40817</v>
      </c>
      <c r="NT4" s="89">
        <v>40848</v>
      </c>
      <c r="NU4" s="89">
        <v>40878</v>
      </c>
      <c r="NV4" s="89">
        <v>40909</v>
      </c>
      <c r="NW4" s="89">
        <v>40940</v>
      </c>
      <c r="NX4" s="89">
        <v>40969</v>
      </c>
      <c r="NY4" s="89">
        <v>41000</v>
      </c>
      <c r="NZ4" s="89">
        <v>41030</v>
      </c>
      <c r="OA4" s="89">
        <v>41061</v>
      </c>
      <c r="OB4" s="89">
        <v>41091</v>
      </c>
      <c r="OC4" s="89">
        <v>41122</v>
      </c>
      <c r="OD4" s="89">
        <v>41153</v>
      </c>
      <c r="OE4" s="89">
        <v>41183</v>
      </c>
      <c r="OF4" s="89">
        <v>41214</v>
      </c>
      <c r="OG4" s="89">
        <v>41244</v>
      </c>
      <c r="OH4" s="89">
        <v>41275</v>
      </c>
      <c r="OI4" s="89">
        <v>41306</v>
      </c>
      <c r="OJ4" s="89">
        <v>41334</v>
      </c>
      <c r="OK4" s="89">
        <v>41365</v>
      </c>
      <c r="OL4" s="89">
        <v>41395</v>
      </c>
      <c r="OM4" s="89">
        <v>41426</v>
      </c>
      <c r="ON4" s="89">
        <v>41456</v>
      </c>
      <c r="OO4" s="89">
        <v>41487</v>
      </c>
      <c r="OP4" s="89">
        <v>41518</v>
      </c>
      <c r="OQ4" s="89">
        <v>41548</v>
      </c>
      <c r="OR4" s="89">
        <v>41579</v>
      </c>
      <c r="OS4" s="89">
        <v>41609</v>
      </c>
      <c r="OT4" s="89">
        <v>41640</v>
      </c>
      <c r="OU4" s="89">
        <v>41671</v>
      </c>
      <c r="OV4" s="89">
        <v>41699</v>
      </c>
      <c r="OW4" s="89">
        <v>41730</v>
      </c>
      <c r="OX4" s="89">
        <v>41760</v>
      </c>
      <c r="OY4" s="89">
        <v>41791</v>
      </c>
      <c r="OZ4" s="89">
        <v>41821</v>
      </c>
      <c r="PA4" s="89">
        <v>41852</v>
      </c>
      <c r="PB4" s="89">
        <v>41883</v>
      </c>
      <c r="PC4" s="89">
        <v>41913</v>
      </c>
      <c r="PD4" s="89">
        <v>41944</v>
      </c>
      <c r="PE4" s="89">
        <v>41974</v>
      </c>
      <c r="PF4" s="89">
        <v>42005</v>
      </c>
      <c r="PG4" s="89">
        <v>42036</v>
      </c>
      <c r="PH4" s="89">
        <v>42064</v>
      </c>
      <c r="PI4" s="89">
        <v>42095</v>
      </c>
      <c r="PJ4" s="89">
        <v>42125</v>
      </c>
      <c r="PK4" s="89">
        <v>42156</v>
      </c>
      <c r="PL4" s="89">
        <v>42186</v>
      </c>
      <c r="PM4" s="89">
        <v>42217</v>
      </c>
      <c r="PN4" s="89">
        <v>42248</v>
      </c>
      <c r="PO4" s="89">
        <v>42278</v>
      </c>
      <c r="PP4" s="89">
        <v>42309</v>
      </c>
      <c r="PQ4" s="89">
        <v>42339</v>
      </c>
      <c r="PR4" s="89">
        <v>42370</v>
      </c>
      <c r="PS4" s="89">
        <v>42401</v>
      </c>
      <c r="PT4" s="89">
        <v>42430</v>
      </c>
      <c r="PU4" s="89">
        <v>42461</v>
      </c>
      <c r="PV4" s="89">
        <v>42491</v>
      </c>
      <c r="PW4" s="89">
        <v>42522</v>
      </c>
      <c r="PX4" s="89">
        <v>42552</v>
      </c>
      <c r="PY4" s="89">
        <v>42583</v>
      </c>
      <c r="PZ4" s="89">
        <v>42614</v>
      </c>
      <c r="QA4" s="89">
        <v>42644</v>
      </c>
      <c r="QB4" s="89">
        <v>42675</v>
      </c>
      <c r="QC4" s="89">
        <v>42705</v>
      </c>
      <c r="QD4" s="89">
        <v>42736</v>
      </c>
      <c r="QE4" s="89">
        <v>42767</v>
      </c>
      <c r="QF4" s="89">
        <v>42795</v>
      </c>
      <c r="QG4" s="89">
        <v>42826</v>
      </c>
      <c r="QH4" s="89">
        <v>42856</v>
      </c>
      <c r="QI4" s="89">
        <v>42887</v>
      </c>
      <c r="QJ4" s="89">
        <v>42917</v>
      </c>
      <c r="QK4" s="89">
        <v>42948</v>
      </c>
      <c r="QL4" s="89">
        <v>42979</v>
      </c>
      <c r="QM4" s="89">
        <v>43009</v>
      </c>
      <c r="QN4" s="89">
        <v>43040</v>
      </c>
      <c r="QO4" s="89">
        <v>43070</v>
      </c>
      <c r="QP4" s="89">
        <v>43101</v>
      </c>
      <c r="QQ4" s="89">
        <v>43132</v>
      </c>
      <c r="QR4" s="89">
        <v>43160</v>
      </c>
      <c r="QS4" s="89">
        <v>43191</v>
      </c>
      <c r="QT4" s="89">
        <v>43221</v>
      </c>
      <c r="QU4" s="89">
        <v>43252</v>
      </c>
      <c r="QV4" s="89">
        <v>43282</v>
      </c>
      <c r="QW4" s="89">
        <v>43313</v>
      </c>
      <c r="QX4" s="89">
        <v>43344</v>
      </c>
      <c r="QY4" s="89">
        <v>43374</v>
      </c>
      <c r="QZ4" s="89">
        <v>43405</v>
      </c>
      <c r="RA4" s="89">
        <v>43435</v>
      </c>
      <c r="RB4" s="89">
        <v>43466</v>
      </c>
      <c r="RC4" s="89">
        <v>43497</v>
      </c>
      <c r="RD4" s="89">
        <v>43525</v>
      </c>
      <c r="RE4" s="89">
        <v>43556</v>
      </c>
      <c r="RF4" s="89">
        <v>43586</v>
      </c>
      <c r="RG4" s="89">
        <v>43617</v>
      </c>
      <c r="RH4" s="89">
        <v>43647</v>
      </c>
      <c r="RI4" s="89">
        <v>43678</v>
      </c>
      <c r="RJ4" s="89">
        <v>43709</v>
      </c>
      <c r="RK4" s="89">
        <v>43739</v>
      </c>
      <c r="RL4" s="89">
        <v>43770</v>
      </c>
      <c r="RM4" s="89">
        <v>43800</v>
      </c>
      <c r="RN4" s="89">
        <v>43831</v>
      </c>
      <c r="RO4" s="89">
        <v>43862</v>
      </c>
      <c r="RP4" s="89">
        <v>43891</v>
      </c>
      <c r="RQ4" s="89">
        <v>43922</v>
      </c>
      <c r="RR4" s="89">
        <v>43952</v>
      </c>
      <c r="RS4" s="89">
        <v>43983</v>
      </c>
      <c r="RT4" s="89">
        <v>44013</v>
      </c>
      <c r="RU4" s="89">
        <v>44044</v>
      </c>
      <c r="RV4" s="89">
        <v>44075</v>
      </c>
      <c r="RW4" s="89">
        <v>44105</v>
      </c>
      <c r="RX4" s="89">
        <v>44136</v>
      </c>
      <c r="RY4" s="89">
        <v>44166</v>
      </c>
      <c r="RZ4" s="89">
        <v>44197</v>
      </c>
      <c r="SA4" s="89">
        <v>44228</v>
      </c>
      <c r="SB4" s="89">
        <v>44256</v>
      </c>
      <c r="SC4" s="89">
        <v>44287</v>
      </c>
      <c r="SD4" s="89">
        <v>44317</v>
      </c>
      <c r="SE4" s="89">
        <v>44348</v>
      </c>
      <c r="SF4" s="89">
        <v>44378</v>
      </c>
      <c r="SG4" s="89">
        <v>44409</v>
      </c>
      <c r="SH4" s="89">
        <v>44440</v>
      </c>
      <c r="SI4" s="89">
        <v>44470</v>
      </c>
      <c r="SJ4" s="89">
        <v>44501</v>
      </c>
      <c r="SK4" s="89">
        <v>44531</v>
      </c>
    </row>
    <row r="5" spans="1:507" s="32" customFormat="1" ht="15.6">
      <c r="A5" s="88" t="s">
        <v>0</v>
      </c>
      <c r="B5" s="33">
        <v>0.6</v>
      </c>
      <c r="C5" s="33">
        <v>0.5</v>
      </c>
      <c r="D5" s="33">
        <v>0.3</v>
      </c>
      <c r="E5" s="33">
        <v>0.4</v>
      </c>
      <c r="F5" s="33">
        <v>0.5</v>
      </c>
      <c r="G5" s="33">
        <v>0.5</v>
      </c>
      <c r="H5" s="33">
        <v>0.3</v>
      </c>
      <c r="I5" s="33">
        <v>0</v>
      </c>
      <c r="J5" s="33">
        <v>0</v>
      </c>
      <c r="K5" s="33">
        <v>0</v>
      </c>
      <c r="L5" s="33">
        <v>0.1</v>
      </c>
      <c r="M5" s="33">
        <v>0</v>
      </c>
      <c r="N5" s="33">
        <v>0</v>
      </c>
      <c r="O5" s="33">
        <v>0</v>
      </c>
      <c r="P5" s="33">
        <v>0</v>
      </c>
      <c r="Q5" s="33">
        <v>0</v>
      </c>
      <c r="R5" s="33">
        <v>0</v>
      </c>
      <c r="S5" s="33">
        <v>0</v>
      </c>
      <c r="T5" s="33">
        <v>0</v>
      </c>
      <c r="U5" s="33">
        <v>0</v>
      </c>
      <c r="V5" s="33">
        <v>0</v>
      </c>
      <c r="W5" s="33">
        <v>0</v>
      </c>
      <c r="X5" s="33">
        <v>0</v>
      </c>
      <c r="Y5" s="33">
        <v>0</v>
      </c>
      <c r="Z5" s="33">
        <v>0.15</v>
      </c>
      <c r="AA5" s="33">
        <v>0</v>
      </c>
      <c r="AB5" s="33">
        <v>0</v>
      </c>
      <c r="AC5" s="33">
        <v>0.24</v>
      </c>
      <c r="AD5" s="33">
        <v>0.69</v>
      </c>
      <c r="AE5" s="33">
        <v>1.1000000000000001</v>
      </c>
      <c r="AF5" s="33">
        <v>0.88</v>
      </c>
      <c r="AG5" s="33">
        <v>1.1100000000000001</v>
      </c>
      <c r="AH5" s="33">
        <v>1.39</v>
      </c>
      <c r="AI5" s="33">
        <v>1.95</v>
      </c>
      <c r="AJ5" s="33">
        <v>2.16</v>
      </c>
      <c r="AK5" s="33">
        <v>2.64</v>
      </c>
      <c r="AL5" s="33">
        <v>2.79</v>
      </c>
      <c r="AM5" s="33">
        <v>2.41</v>
      </c>
      <c r="AN5" s="33">
        <v>1.81</v>
      </c>
      <c r="AO5" s="33">
        <v>1.1299999999999999</v>
      </c>
      <c r="AP5" s="33">
        <v>1.04</v>
      </c>
      <c r="AQ5" s="33">
        <v>0.59</v>
      </c>
      <c r="AR5" s="33">
        <v>0</v>
      </c>
      <c r="AS5" s="33">
        <v>0</v>
      </c>
      <c r="AT5" s="33">
        <v>0</v>
      </c>
      <c r="AU5" s="33">
        <v>0</v>
      </c>
      <c r="AV5" s="33">
        <v>0</v>
      </c>
      <c r="AW5" s="33">
        <v>0</v>
      </c>
      <c r="AX5" s="33">
        <v>0</v>
      </c>
      <c r="AY5" s="33">
        <v>0</v>
      </c>
      <c r="AZ5" s="33">
        <v>0</v>
      </c>
      <c r="BA5" s="33">
        <v>0</v>
      </c>
      <c r="BB5" s="33">
        <v>0</v>
      </c>
      <c r="BC5" s="33">
        <v>0</v>
      </c>
      <c r="BD5" s="33">
        <v>0</v>
      </c>
      <c r="BE5" s="33">
        <v>0</v>
      </c>
      <c r="BF5" s="33">
        <v>0</v>
      </c>
      <c r="BG5" s="33">
        <v>0</v>
      </c>
      <c r="BH5" s="33">
        <v>0</v>
      </c>
      <c r="BI5" s="33">
        <v>0</v>
      </c>
      <c r="BJ5" s="33">
        <v>0</v>
      </c>
      <c r="BK5" s="33">
        <v>0</v>
      </c>
      <c r="BL5" s="33">
        <v>0</v>
      </c>
      <c r="BM5" s="33">
        <v>0</v>
      </c>
      <c r="BN5" s="33">
        <v>0</v>
      </c>
      <c r="BO5" s="33">
        <v>0</v>
      </c>
      <c r="BP5" s="33">
        <v>0</v>
      </c>
      <c r="BQ5" s="33">
        <v>0</v>
      </c>
      <c r="BR5" s="33">
        <v>0</v>
      </c>
      <c r="BS5" s="33">
        <v>0</v>
      </c>
      <c r="BT5" s="33">
        <v>0</v>
      </c>
      <c r="BU5" s="33">
        <v>0</v>
      </c>
      <c r="BV5" s="33">
        <v>0</v>
      </c>
      <c r="BW5" s="33">
        <v>0</v>
      </c>
      <c r="BX5" s="33">
        <v>0</v>
      </c>
      <c r="BY5" s="33">
        <v>0</v>
      </c>
      <c r="BZ5" s="33">
        <v>0</v>
      </c>
      <c r="CA5" s="33">
        <v>0.04</v>
      </c>
      <c r="CB5" s="33">
        <v>0.15</v>
      </c>
      <c r="CC5" s="33">
        <v>0.33</v>
      </c>
      <c r="CD5" s="33">
        <v>0.61</v>
      </c>
      <c r="CE5" s="33">
        <v>0.88</v>
      </c>
      <c r="CF5" s="33">
        <v>1.08</v>
      </c>
      <c r="CG5" s="33">
        <v>1.1299999999999999</v>
      </c>
      <c r="CH5" s="33">
        <v>1.34</v>
      </c>
      <c r="CI5" s="33">
        <v>1.3</v>
      </c>
      <c r="CJ5" s="33">
        <v>1.25</v>
      </c>
      <c r="CK5" s="33">
        <v>1.02</v>
      </c>
      <c r="CL5" s="33">
        <v>0.9</v>
      </c>
      <c r="CM5" s="33">
        <v>1.38</v>
      </c>
      <c r="CN5" s="33">
        <v>1.58</v>
      </c>
      <c r="CO5" s="33">
        <v>1.76</v>
      </c>
      <c r="CP5" s="33">
        <v>1.67</v>
      </c>
      <c r="CQ5" s="33">
        <v>1.38</v>
      </c>
      <c r="CR5" s="33">
        <v>1.34</v>
      </c>
      <c r="CS5" s="33">
        <v>1.03</v>
      </c>
      <c r="CT5" s="33">
        <v>0.75</v>
      </c>
      <c r="CU5" s="33">
        <v>0.5</v>
      </c>
      <c r="CV5" s="33">
        <v>0.09</v>
      </c>
      <c r="CW5" s="33">
        <v>0</v>
      </c>
      <c r="CX5" s="33">
        <v>0</v>
      </c>
      <c r="CY5" s="33">
        <v>0</v>
      </c>
      <c r="CZ5" s="33">
        <v>0</v>
      </c>
      <c r="DA5" s="33">
        <v>0</v>
      </c>
      <c r="DB5" s="33">
        <v>0</v>
      </c>
      <c r="DC5" s="33">
        <v>0</v>
      </c>
      <c r="DD5" s="33">
        <v>0</v>
      </c>
      <c r="DE5" s="33">
        <v>0</v>
      </c>
      <c r="DF5" s="33">
        <v>0</v>
      </c>
      <c r="DG5" s="33">
        <v>0</v>
      </c>
      <c r="DH5" s="33">
        <v>0</v>
      </c>
      <c r="DI5" s="33">
        <v>0</v>
      </c>
      <c r="DJ5" s="33">
        <v>0</v>
      </c>
      <c r="DK5" s="33">
        <v>0</v>
      </c>
      <c r="DL5" s="33">
        <v>0</v>
      </c>
      <c r="DM5" s="33">
        <v>0</v>
      </c>
      <c r="DN5" s="33">
        <v>0</v>
      </c>
      <c r="DO5" s="33">
        <v>0</v>
      </c>
      <c r="DP5" s="33">
        <v>0</v>
      </c>
      <c r="DQ5" s="33">
        <v>0</v>
      </c>
      <c r="DR5" s="33">
        <v>0</v>
      </c>
      <c r="DS5" s="33">
        <v>0.23</v>
      </c>
      <c r="DT5" s="33">
        <v>0.24</v>
      </c>
      <c r="DU5" s="33">
        <v>0.24</v>
      </c>
      <c r="DV5" s="33">
        <v>0.21</v>
      </c>
      <c r="DW5" s="33">
        <v>0</v>
      </c>
      <c r="DX5" s="33">
        <v>0.03</v>
      </c>
      <c r="DY5" s="33">
        <v>0.23</v>
      </c>
      <c r="DZ5" s="33">
        <v>0.03</v>
      </c>
      <c r="EA5" s="33">
        <v>0.28999999999999998</v>
      </c>
      <c r="EB5" s="33">
        <v>7.0000000000000007E-2</v>
      </c>
      <c r="EC5" s="33">
        <v>0.34</v>
      </c>
      <c r="ED5" s="33">
        <v>0.44</v>
      </c>
      <c r="EE5" s="33">
        <v>0.21</v>
      </c>
      <c r="EF5" s="33">
        <v>0.03</v>
      </c>
      <c r="EG5" s="33">
        <v>0.2</v>
      </c>
      <c r="EH5" s="33">
        <v>0.5</v>
      </c>
      <c r="EI5" s="33">
        <v>0.71</v>
      </c>
      <c r="EJ5" s="33">
        <v>0.7</v>
      </c>
      <c r="EK5" s="33">
        <v>0.62</v>
      </c>
      <c r="EL5" s="33">
        <v>0.35</v>
      </c>
      <c r="EM5" s="33">
        <v>0.94</v>
      </c>
      <c r="EN5" s="33">
        <v>1.21</v>
      </c>
      <c r="EO5" s="33">
        <v>1.8</v>
      </c>
      <c r="EP5" s="33">
        <v>1.84</v>
      </c>
      <c r="EQ5" s="33">
        <v>1.91</v>
      </c>
      <c r="ER5" s="33">
        <v>1.61</v>
      </c>
      <c r="ES5" s="33">
        <v>1.36</v>
      </c>
      <c r="ET5" s="33">
        <v>1.1399999999999999</v>
      </c>
      <c r="EU5" s="33">
        <v>0.37</v>
      </c>
      <c r="EV5" s="33">
        <v>0.31</v>
      </c>
      <c r="EW5" s="33">
        <v>0</v>
      </c>
      <c r="EX5" s="33">
        <v>0</v>
      </c>
      <c r="EY5" s="33">
        <v>0</v>
      </c>
      <c r="EZ5" s="33">
        <v>0</v>
      </c>
      <c r="FA5" s="33">
        <v>0.16</v>
      </c>
      <c r="FB5" s="33">
        <v>0.12</v>
      </c>
      <c r="FC5" s="33">
        <v>0.25</v>
      </c>
      <c r="FD5" s="33">
        <v>0.44</v>
      </c>
      <c r="FE5" s="33">
        <v>0.81</v>
      </c>
      <c r="FF5" s="33">
        <v>0.97</v>
      </c>
      <c r="FG5" s="33">
        <v>0.63</v>
      </c>
      <c r="FH5" s="33">
        <v>0.33</v>
      </c>
      <c r="FI5" s="33">
        <v>0.02</v>
      </c>
      <c r="FJ5" s="33">
        <v>0.2</v>
      </c>
      <c r="FK5" s="33">
        <v>0.24</v>
      </c>
      <c r="FL5" s="33">
        <v>0.26</v>
      </c>
      <c r="FM5" s="33">
        <v>0.19</v>
      </c>
      <c r="FN5" s="33">
        <v>0.03</v>
      </c>
      <c r="FO5" s="33">
        <v>0</v>
      </c>
      <c r="FP5" s="33">
        <v>0.05</v>
      </c>
      <c r="FQ5" s="33">
        <v>0.12</v>
      </c>
      <c r="FR5" s="33">
        <v>0.19</v>
      </c>
      <c r="FS5" s="33">
        <v>0.34</v>
      </c>
      <c r="FT5" s="33">
        <v>0.13</v>
      </c>
      <c r="FU5" s="33">
        <v>0.53</v>
      </c>
      <c r="FV5" s="33">
        <v>0.28000000000000003</v>
      </c>
      <c r="FW5" s="33">
        <v>0.8</v>
      </c>
      <c r="FX5" s="33">
        <v>1.22</v>
      </c>
      <c r="FY5" s="33">
        <v>1.3</v>
      </c>
      <c r="FZ5" s="33">
        <v>0.98</v>
      </c>
      <c r="GA5" s="33">
        <v>0.73</v>
      </c>
      <c r="GB5" s="33">
        <v>0.41</v>
      </c>
      <c r="GC5" s="33">
        <v>0.15</v>
      </c>
      <c r="GD5" s="33">
        <v>0</v>
      </c>
      <c r="GE5" s="33">
        <v>0</v>
      </c>
      <c r="GF5" s="33">
        <v>0</v>
      </c>
      <c r="GG5" s="33">
        <v>0</v>
      </c>
      <c r="GH5" s="33">
        <v>0</v>
      </c>
      <c r="GI5" s="33">
        <v>0</v>
      </c>
      <c r="GJ5" s="33">
        <v>0</v>
      </c>
      <c r="GK5" s="33">
        <v>0</v>
      </c>
      <c r="GL5" s="33">
        <v>0</v>
      </c>
      <c r="GM5" s="33">
        <v>0</v>
      </c>
      <c r="GN5" s="33">
        <v>0</v>
      </c>
      <c r="GO5" s="33">
        <v>0</v>
      </c>
      <c r="GP5" s="33">
        <v>0</v>
      </c>
      <c r="GQ5" s="33">
        <v>0</v>
      </c>
      <c r="GR5" s="33">
        <v>0</v>
      </c>
      <c r="GS5" s="33">
        <v>0</v>
      </c>
      <c r="GT5" s="33">
        <v>0</v>
      </c>
      <c r="GU5" s="33">
        <v>0</v>
      </c>
      <c r="GV5" s="33">
        <v>0</v>
      </c>
      <c r="GW5" s="33">
        <v>0</v>
      </c>
      <c r="GX5" s="33">
        <v>0</v>
      </c>
      <c r="GY5" s="33">
        <v>0</v>
      </c>
      <c r="GZ5" s="33">
        <v>0</v>
      </c>
      <c r="HA5" s="33">
        <v>0.25</v>
      </c>
      <c r="HB5" s="33">
        <v>0.75</v>
      </c>
      <c r="HC5" s="33">
        <v>1.29</v>
      </c>
      <c r="HD5" s="33">
        <v>1.7</v>
      </c>
      <c r="HE5" s="33">
        <v>2.02</v>
      </c>
      <c r="HF5" s="33">
        <v>2.21</v>
      </c>
      <c r="HG5" s="33">
        <v>2.54</v>
      </c>
      <c r="HH5" s="33">
        <v>2.67</v>
      </c>
      <c r="HI5" s="33">
        <v>2.69</v>
      </c>
      <c r="HJ5" s="33">
        <v>2.5299999999999998</v>
      </c>
      <c r="HK5" s="33">
        <v>2.14</v>
      </c>
      <c r="HL5" s="33">
        <v>1.45</v>
      </c>
      <c r="HM5" s="33">
        <v>0.78</v>
      </c>
      <c r="HN5" s="33">
        <v>0.62</v>
      </c>
      <c r="HO5" s="33">
        <v>0</v>
      </c>
      <c r="HP5" s="33">
        <v>0</v>
      </c>
      <c r="HQ5" s="33">
        <v>0</v>
      </c>
      <c r="HR5" s="33">
        <v>0</v>
      </c>
      <c r="HS5" s="33">
        <v>0</v>
      </c>
      <c r="HT5" s="33">
        <v>0</v>
      </c>
      <c r="HU5" s="33">
        <v>0</v>
      </c>
      <c r="HV5" s="33">
        <v>0</v>
      </c>
      <c r="HW5" s="33">
        <v>0</v>
      </c>
      <c r="HX5" s="33">
        <v>0</v>
      </c>
      <c r="HY5" s="33">
        <v>0</v>
      </c>
      <c r="HZ5" s="33">
        <v>0</v>
      </c>
      <c r="IA5" s="33">
        <v>0</v>
      </c>
      <c r="IB5" s="33">
        <v>0</v>
      </c>
      <c r="IC5" s="33">
        <v>0</v>
      </c>
      <c r="ID5" s="33">
        <v>0</v>
      </c>
      <c r="IE5" s="33">
        <v>0</v>
      </c>
      <c r="IF5" s="33">
        <v>0</v>
      </c>
      <c r="IG5" s="33">
        <v>0</v>
      </c>
      <c r="IH5" s="33">
        <v>0</v>
      </c>
      <c r="II5" s="33">
        <v>0</v>
      </c>
      <c r="IJ5" s="33">
        <v>0</v>
      </c>
      <c r="IK5" s="33">
        <v>0</v>
      </c>
      <c r="IL5" s="33">
        <v>0</v>
      </c>
      <c r="IM5" s="33">
        <v>0</v>
      </c>
      <c r="IN5" s="33">
        <v>0</v>
      </c>
      <c r="IO5" s="33">
        <v>0</v>
      </c>
      <c r="IP5" s="33">
        <v>0</v>
      </c>
      <c r="IQ5" s="33">
        <v>0</v>
      </c>
      <c r="IR5" s="33">
        <v>0</v>
      </c>
      <c r="IS5" s="33">
        <v>0</v>
      </c>
      <c r="IT5" s="33">
        <v>0</v>
      </c>
      <c r="IU5" s="33">
        <v>0</v>
      </c>
      <c r="IV5" s="33">
        <v>0</v>
      </c>
      <c r="IW5" s="33">
        <v>0</v>
      </c>
      <c r="IX5" s="33">
        <v>0</v>
      </c>
      <c r="IY5" s="33">
        <v>0.03</v>
      </c>
      <c r="IZ5" s="33">
        <v>0.1</v>
      </c>
      <c r="JA5" s="33">
        <v>0.05</v>
      </c>
      <c r="JB5" s="33">
        <v>0</v>
      </c>
      <c r="JC5" s="33">
        <v>0</v>
      </c>
      <c r="JD5" s="33">
        <v>0</v>
      </c>
      <c r="JE5" s="33">
        <v>0</v>
      </c>
      <c r="JF5" s="33">
        <v>0</v>
      </c>
      <c r="JG5" s="33">
        <v>0.23</v>
      </c>
      <c r="JH5" s="33">
        <v>0.1</v>
      </c>
      <c r="JI5" s="33">
        <v>0.16</v>
      </c>
      <c r="JJ5" s="33">
        <v>0.3</v>
      </c>
      <c r="JK5" s="33">
        <v>0.78</v>
      </c>
      <c r="JL5" s="33">
        <v>0.76</v>
      </c>
      <c r="JM5" s="33">
        <v>0.97</v>
      </c>
      <c r="JN5" s="33">
        <v>1.1100000000000001</v>
      </c>
      <c r="JO5" s="33">
        <v>1.36</v>
      </c>
      <c r="JP5" s="33">
        <v>1.62</v>
      </c>
      <c r="JQ5" s="33">
        <v>1.52</v>
      </c>
      <c r="JR5" s="33">
        <v>1.19</v>
      </c>
      <c r="JS5" s="33">
        <v>0.77</v>
      </c>
      <c r="JT5" s="33">
        <v>0.59</v>
      </c>
      <c r="JU5" s="33">
        <v>0.03</v>
      </c>
      <c r="JV5" s="33">
        <v>0</v>
      </c>
      <c r="JW5" s="33">
        <v>0</v>
      </c>
      <c r="JX5" s="33">
        <v>0.21</v>
      </c>
      <c r="JY5" s="33">
        <v>0.03</v>
      </c>
      <c r="JZ5" s="33">
        <v>0.24</v>
      </c>
      <c r="KA5" s="33">
        <v>0.5</v>
      </c>
      <c r="KB5" s="33">
        <v>0.4</v>
      </c>
      <c r="KC5" s="33">
        <v>0.32</v>
      </c>
      <c r="KD5" s="33">
        <v>0.17</v>
      </c>
      <c r="KE5" s="33">
        <v>0.14000000000000001</v>
      </c>
      <c r="KF5" s="33">
        <v>0</v>
      </c>
      <c r="KG5" s="33">
        <v>0.06</v>
      </c>
      <c r="KH5" s="33">
        <v>0.21</v>
      </c>
      <c r="KI5" s="33">
        <v>0.11</v>
      </c>
      <c r="KJ5" s="33">
        <v>0.47</v>
      </c>
      <c r="KK5" s="33">
        <v>0.72</v>
      </c>
      <c r="KL5" s="33">
        <v>0.75</v>
      </c>
      <c r="KM5" s="33">
        <v>0.69</v>
      </c>
      <c r="KN5" s="33">
        <v>0.66</v>
      </c>
      <c r="KO5" s="33">
        <v>0.74</v>
      </c>
      <c r="KP5" s="33">
        <v>0.53</v>
      </c>
      <c r="KQ5" s="33">
        <v>0.24</v>
      </c>
      <c r="KR5" s="33">
        <v>0.33</v>
      </c>
      <c r="KS5" s="33">
        <v>0.28999999999999998</v>
      </c>
      <c r="KT5" s="33">
        <v>0.35</v>
      </c>
      <c r="KU5" s="33">
        <v>0.4</v>
      </c>
      <c r="KV5" s="33">
        <v>0.25</v>
      </c>
      <c r="KW5" s="33">
        <v>0.06</v>
      </c>
      <c r="KX5" s="33">
        <v>0</v>
      </c>
      <c r="KY5" s="33">
        <v>0.06</v>
      </c>
      <c r="KZ5" s="33">
        <v>0</v>
      </c>
      <c r="LA5" s="33">
        <v>0</v>
      </c>
      <c r="LB5" s="33">
        <v>0</v>
      </c>
      <c r="LC5" s="33">
        <v>0</v>
      </c>
      <c r="LD5" s="33">
        <v>0</v>
      </c>
      <c r="LE5" s="33">
        <v>0</v>
      </c>
      <c r="LF5" s="33">
        <v>0.06</v>
      </c>
      <c r="LG5" s="33">
        <v>0.2</v>
      </c>
      <c r="LH5" s="33">
        <v>0.13</v>
      </c>
      <c r="LI5" s="33">
        <v>0.4</v>
      </c>
      <c r="LJ5" s="33">
        <v>0.62</v>
      </c>
      <c r="LK5" s="33">
        <v>0.78</v>
      </c>
      <c r="LL5" s="33">
        <v>1.08</v>
      </c>
      <c r="LM5" s="33">
        <v>1.19</v>
      </c>
      <c r="LN5" s="33">
        <v>0.69</v>
      </c>
      <c r="LO5" s="33">
        <v>0.09</v>
      </c>
      <c r="LP5" s="33">
        <v>0</v>
      </c>
      <c r="LQ5" s="33">
        <v>0</v>
      </c>
      <c r="LR5" s="33">
        <v>0</v>
      </c>
      <c r="LS5" s="33">
        <v>0</v>
      </c>
      <c r="LT5" s="33">
        <v>0</v>
      </c>
      <c r="LU5" s="33">
        <v>0</v>
      </c>
      <c r="LV5" s="33">
        <v>0</v>
      </c>
      <c r="LW5" s="33">
        <v>0</v>
      </c>
      <c r="LX5" s="33">
        <v>0</v>
      </c>
      <c r="LY5" s="33">
        <v>0</v>
      </c>
      <c r="LZ5" s="33">
        <v>0</v>
      </c>
      <c r="MA5" s="33">
        <v>0</v>
      </c>
      <c r="MB5" s="33">
        <v>0</v>
      </c>
      <c r="MC5" s="33">
        <v>0</v>
      </c>
      <c r="MD5" s="33">
        <v>0</v>
      </c>
      <c r="ME5" s="33">
        <v>0</v>
      </c>
      <c r="MF5" s="33">
        <v>0</v>
      </c>
      <c r="MG5" s="33">
        <v>0.03</v>
      </c>
      <c r="MH5" s="33">
        <v>0</v>
      </c>
      <c r="MI5" s="33">
        <v>0</v>
      </c>
      <c r="MJ5" s="33">
        <v>0</v>
      </c>
      <c r="MK5" s="33">
        <v>0</v>
      </c>
      <c r="ML5" s="33">
        <v>0</v>
      </c>
      <c r="MM5" s="33">
        <v>0</v>
      </c>
      <c r="MN5" s="33">
        <v>0</v>
      </c>
      <c r="MO5" s="33">
        <v>0</v>
      </c>
      <c r="MP5" s="33">
        <v>0.18</v>
      </c>
      <c r="MQ5" s="33">
        <v>0.47</v>
      </c>
      <c r="MR5" s="33">
        <v>0.72</v>
      </c>
      <c r="MS5" s="33">
        <v>0.71</v>
      </c>
      <c r="MT5" s="33">
        <v>0.75</v>
      </c>
      <c r="MU5" s="33">
        <v>0.94</v>
      </c>
      <c r="MV5" s="33">
        <v>1.54</v>
      </c>
      <c r="MW5" s="33">
        <v>1.72</v>
      </c>
      <c r="MX5" s="33">
        <v>1.5</v>
      </c>
      <c r="MY5" s="33">
        <v>1.22</v>
      </c>
      <c r="MZ5" s="33">
        <v>1.08</v>
      </c>
      <c r="NA5" s="33">
        <v>0.59</v>
      </c>
      <c r="NB5" s="33">
        <v>0</v>
      </c>
      <c r="NC5" s="33">
        <v>0</v>
      </c>
      <c r="ND5" s="33">
        <v>0</v>
      </c>
      <c r="NE5" s="33">
        <v>0</v>
      </c>
      <c r="NF5" s="33">
        <v>0</v>
      </c>
      <c r="NG5" s="33">
        <v>0</v>
      </c>
      <c r="NH5" s="33">
        <v>0</v>
      </c>
      <c r="NI5" s="33">
        <v>0</v>
      </c>
      <c r="NJ5" s="33">
        <v>0</v>
      </c>
      <c r="NK5" s="33">
        <v>0</v>
      </c>
      <c r="NL5" s="33">
        <v>0</v>
      </c>
      <c r="NM5" s="33">
        <v>0</v>
      </c>
      <c r="NN5" s="33">
        <v>0</v>
      </c>
      <c r="NO5" s="33">
        <v>0</v>
      </c>
      <c r="NP5" s="33">
        <v>0</v>
      </c>
      <c r="NQ5" s="33">
        <v>0</v>
      </c>
      <c r="NR5" s="33">
        <v>0</v>
      </c>
      <c r="NS5" s="33">
        <v>0</v>
      </c>
      <c r="NT5" s="33">
        <v>0</v>
      </c>
      <c r="NU5" s="33">
        <v>0</v>
      </c>
      <c r="NV5" s="33">
        <v>0</v>
      </c>
      <c r="NW5" s="33">
        <v>0</v>
      </c>
      <c r="NX5" s="33">
        <v>0</v>
      </c>
      <c r="NY5" s="33">
        <v>0</v>
      </c>
      <c r="NZ5" s="33">
        <v>0</v>
      </c>
      <c r="OA5" s="33">
        <v>0.31</v>
      </c>
      <c r="OB5" s="33">
        <v>0.53</v>
      </c>
      <c r="OC5" s="33">
        <v>0.73</v>
      </c>
      <c r="OD5" s="33">
        <v>0.51</v>
      </c>
      <c r="OE5" s="33">
        <v>0.28999999999999998</v>
      </c>
      <c r="OF5" s="33">
        <v>0.36</v>
      </c>
      <c r="OG5" s="33">
        <v>0</v>
      </c>
      <c r="OH5" s="33">
        <v>0</v>
      </c>
      <c r="OI5" s="33">
        <v>0</v>
      </c>
      <c r="OJ5" s="33">
        <v>0</v>
      </c>
      <c r="OK5" s="33">
        <v>0</v>
      </c>
      <c r="OL5" s="33">
        <v>0</v>
      </c>
      <c r="OM5" s="33">
        <v>0</v>
      </c>
      <c r="ON5" s="33">
        <v>0</v>
      </c>
      <c r="OO5" s="33">
        <v>0</v>
      </c>
      <c r="OP5" s="33">
        <v>0</v>
      </c>
      <c r="OQ5" s="33">
        <v>0</v>
      </c>
      <c r="OR5" s="33">
        <v>0.01</v>
      </c>
      <c r="OS5" s="33">
        <v>0</v>
      </c>
      <c r="OT5" s="33">
        <v>0</v>
      </c>
      <c r="OU5" s="33">
        <v>0</v>
      </c>
      <c r="OV5" s="33">
        <v>0</v>
      </c>
      <c r="OW5" s="33">
        <v>0.24</v>
      </c>
      <c r="OX5" s="33">
        <v>0.46</v>
      </c>
      <c r="OY5" s="33">
        <v>0.46</v>
      </c>
      <c r="OZ5" s="33">
        <v>0.18</v>
      </c>
      <c r="PA5" s="33">
        <v>0.2</v>
      </c>
      <c r="PB5" s="33">
        <v>0.45</v>
      </c>
      <c r="PC5" s="33">
        <v>0.49</v>
      </c>
      <c r="PD5" s="33">
        <v>0.85</v>
      </c>
      <c r="PE5" s="33">
        <v>0.78</v>
      </c>
      <c r="PF5" s="33">
        <v>0.53</v>
      </c>
      <c r="PG5" s="33">
        <v>0.56000000000000005</v>
      </c>
      <c r="PH5" s="33">
        <v>0.57999999999999996</v>
      </c>
      <c r="PI5" s="33">
        <v>0.78</v>
      </c>
      <c r="PJ5" s="33">
        <v>1.03</v>
      </c>
      <c r="PK5" s="33">
        <v>1.32</v>
      </c>
      <c r="PL5" s="33">
        <v>1.6</v>
      </c>
      <c r="PM5" s="33">
        <v>2.0699999999999998</v>
      </c>
      <c r="PN5" s="33">
        <v>2.2799999999999998</v>
      </c>
      <c r="PO5" s="33">
        <v>2.46</v>
      </c>
      <c r="PP5" s="33">
        <v>2.95</v>
      </c>
      <c r="PQ5" s="33">
        <v>2.82</v>
      </c>
      <c r="PR5" s="33">
        <v>2.6</v>
      </c>
      <c r="PS5" s="33">
        <v>2.4</v>
      </c>
      <c r="PT5" s="33">
        <v>1.68</v>
      </c>
      <c r="PU5" s="33">
        <v>1.0900000000000001</v>
      </c>
      <c r="PV5" s="33">
        <v>0.3</v>
      </c>
      <c r="PW5" s="33">
        <v>0</v>
      </c>
      <c r="PX5" s="33">
        <v>0</v>
      </c>
      <c r="PY5" s="33">
        <v>0</v>
      </c>
      <c r="PZ5" s="33">
        <v>0</v>
      </c>
      <c r="QA5" s="33">
        <v>0</v>
      </c>
      <c r="QB5" s="33">
        <v>0</v>
      </c>
      <c r="QC5" s="33">
        <v>0</v>
      </c>
      <c r="QD5" s="33">
        <v>0</v>
      </c>
      <c r="QE5" s="33">
        <v>0.14000000000000001</v>
      </c>
      <c r="QF5" s="33">
        <v>0.13</v>
      </c>
      <c r="QG5" s="33">
        <v>0.32</v>
      </c>
      <c r="QH5" s="33">
        <v>0.46</v>
      </c>
      <c r="QI5" s="33">
        <v>0.55000000000000004</v>
      </c>
      <c r="QJ5" s="33">
        <v>0.39</v>
      </c>
      <c r="QK5" s="33">
        <v>0</v>
      </c>
      <c r="QL5" s="33">
        <v>0</v>
      </c>
      <c r="QM5" s="33">
        <v>0</v>
      </c>
      <c r="QN5" s="33">
        <v>0</v>
      </c>
      <c r="QO5" s="33">
        <v>0</v>
      </c>
      <c r="QP5" s="33">
        <v>0</v>
      </c>
      <c r="QQ5" s="33">
        <v>0</v>
      </c>
      <c r="QR5" s="33">
        <v>0</v>
      </c>
      <c r="QS5" s="33">
        <v>0</v>
      </c>
      <c r="QT5" s="33">
        <v>0</v>
      </c>
      <c r="QU5" s="33">
        <v>0.2</v>
      </c>
      <c r="QV5" s="33">
        <v>0.3</v>
      </c>
      <c r="QW5" s="33">
        <v>0.28999999999999998</v>
      </c>
      <c r="QX5" s="33">
        <v>0.38</v>
      </c>
      <c r="QY5" s="33">
        <v>0.86</v>
      </c>
      <c r="QZ5" s="33">
        <v>0.99</v>
      </c>
      <c r="RA5" s="33">
        <v>0.96</v>
      </c>
      <c r="RB5" s="33">
        <v>0.52</v>
      </c>
      <c r="RC5" s="33">
        <v>0.68</v>
      </c>
      <c r="RD5" s="33">
        <v>0.95</v>
      </c>
      <c r="RE5" s="33">
        <v>0.71</v>
      </c>
      <c r="RF5" s="33">
        <v>0.62</v>
      </c>
      <c r="RG5" s="33">
        <v>0.47</v>
      </c>
      <c r="RH5" s="33">
        <v>0.3</v>
      </c>
      <c r="RI5" s="33">
        <v>0.1</v>
      </c>
      <c r="RJ5" s="33">
        <v>0</v>
      </c>
      <c r="RK5" s="33">
        <v>0.59</v>
      </c>
      <c r="RL5" s="33">
        <v>0.51</v>
      </c>
      <c r="RM5" s="34">
        <v>0.43</v>
      </c>
      <c r="RN5" s="34">
        <v>0.53</v>
      </c>
      <c r="RO5" s="34">
        <v>0.41</v>
      </c>
      <c r="RP5" s="34">
        <v>0.55000000000000004</v>
      </c>
      <c r="RQ5" s="34">
        <v>0.44</v>
      </c>
      <c r="RR5" s="34">
        <v>0</v>
      </c>
      <c r="RS5" s="34">
        <v>0</v>
      </c>
      <c r="RT5" s="34">
        <v>0</v>
      </c>
      <c r="RU5" s="34">
        <v>0</v>
      </c>
      <c r="RV5" s="34">
        <v>0</v>
      </c>
      <c r="RW5" s="34">
        <v>0</v>
      </c>
      <c r="RX5" s="34">
        <v>0</v>
      </c>
      <c r="RY5" s="34">
        <v>0</v>
      </c>
      <c r="RZ5" s="34">
        <v>0</v>
      </c>
      <c r="SA5" s="34">
        <v>0</v>
      </c>
      <c r="SB5" s="34">
        <v>0</v>
      </c>
      <c r="SC5" s="34">
        <v>0</v>
      </c>
      <c r="SD5" s="34">
        <v>0</v>
      </c>
      <c r="SE5" s="34">
        <v>0</v>
      </c>
      <c r="SF5" s="34">
        <v>0</v>
      </c>
      <c r="SG5" s="34">
        <v>0</v>
      </c>
      <c r="SH5" s="34">
        <v>0</v>
      </c>
      <c r="SI5" s="34">
        <v>0</v>
      </c>
      <c r="SJ5" s="34">
        <v>0</v>
      </c>
      <c r="SK5" s="34">
        <v>0</v>
      </c>
      <c r="SL5" s="33"/>
      <c r="SM5" s="33"/>
    </row>
    <row r="6" spans="1:507" s="32" customFormat="1" ht="15.6">
      <c r="A6" s="88" t="s">
        <v>1</v>
      </c>
      <c r="B6" s="33">
        <v>0</v>
      </c>
      <c r="C6" s="33">
        <v>0</v>
      </c>
      <c r="D6" s="33">
        <v>0</v>
      </c>
      <c r="E6" s="33">
        <v>0</v>
      </c>
      <c r="F6" s="33">
        <v>0</v>
      </c>
      <c r="G6" s="33">
        <v>0</v>
      </c>
      <c r="H6" s="33">
        <v>0</v>
      </c>
      <c r="I6" s="33">
        <v>0</v>
      </c>
      <c r="J6" s="33">
        <v>-0.1</v>
      </c>
      <c r="K6" s="33">
        <v>0</v>
      </c>
      <c r="L6" s="33">
        <v>0</v>
      </c>
      <c r="M6" s="33">
        <v>0</v>
      </c>
      <c r="N6" s="33">
        <v>-0.3</v>
      </c>
      <c r="O6" s="33">
        <v>-0.5</v>
      </c>
      <c r="P6" s="33">
        <v>-0.5</v>
      </c>
      <c r="Q6" s="33">
        <v>-0.4</v>
      </c>
      <c r="R6" s="33">
        <v>-0.3</v>
      </c>
      <c r="S6" s="33">
        <v>-0.3</v>
      </c>
      <c r="T6" s="33">
        <v>-0.3</v>
      </c>
      <c r="U6" s="33">
        <v>-0.2</v>
      </c>
      <c r="V6" s="33">
        <v>-0.2</v>
      </c>
      <c r="W6" s="33">
        <v>-0.1</v>
      </c>
      <c r="X6" s="33">
        <v>-0.2</v>
      </c>
      <c r="Y6" s="33">
        <v>-0.1</v>
      </c>
      <c r="Z6" s="33">
        <v>0</v>
      </c>
      <c r="AA6" s="33">
        <v>-0.02</v>
      </c>
      <c r="AB6" s="33">
        <v>-0.02</v>
      </c>
      <c r="AC6" s="33">
        <v>0</v>
      </c>
      <c r="AD6" s="33">
        <v>0</v>
      </c>
      <c r="AE6" s="33">
        <v>0</v>
      </c>
      <c r="AF6" s="33">
        <v>0</v>
      </c>
      <c r="AG6" s="33">
        <v>0</v>
      </c>
      <c r="AH6" s="33">
        <v>0</v>
      </c>
      <c r="AI6" s="33">
        <v>0</v>
      </c>
      <c r="AJ6" s="33">
        <v>0</v>
      </c>
      <c r="AK6" s="33">
        <v>0</v>
      </c>
      <c r="AL6" s="33">
        <v>0</v>
      </c>
      <c r="AM6" s="33">
        <v>0</v>
      </c>
      <c r="AN6" s="33">
        <v>0</v>
      </c>
      <c r="AO6" s="33">
        <v>0</v>
      </c>
      <c r="AP6" s="33">
        <v>0</v>
      </c>
      <c r="AQ6" s="33">
        <v>0</v>
      </c>
      <c r="AR6" s="33">
        <v>-0.15</v>
      </c>
      <c r="AS6" s="33">
        <v>-0.28999999999999998</v>
      </c>
      <c r="AT6" s="33">
        <v>-0.28000000000000003</v>
      </c>
      <c r="AU6" s="33">
        <v>-0.82</v>
      </c>
      <c r="AV6" s="33">
        <v>-1.07</v>
      </c>
      <c r="AW6" s="33">
        <v>-0.98</v>
      </c>
      <c r="AX6" s="33">
        <v>-0.93</v>
      </c>
      <c r="AY6" s="33">
        <v>-0.33</v>
      </c>
      <c r="AZ6" s="33">
        <v>-0.36</v>
      </c>
      <c r="BA6" s="33">
        <v>-0.39</v>
      </c>
      <c r="BB6" s="33">
        <v>-0.46</v>
      </c>
      <c r="BC6" s="33">
        <v>-0.79</v>
      </c>
      <c r="BD6" s="33">
        <v>-0.48</v>
      </c>
      <c r="BE6" s="33">
        <v>-0.48</v>
      </c>
      <c r="BF6" s="33">
        <v>-0.28999999999999998</v>
      </c>
      <c r="BG6" s="33">
        <v>-0.76</v>
      </c>
      <c r="BH6" s="33">
        <v>-1.24</v>
      </c>
      <c r="BI6" s="33">
        <v>-1.57</v>
      </c>
      <c r="BJ6" s="33">
        <v>-1.1399999999999999</v>
      </c>
      <c r="BK6" s="33">
        <v>-1.05</v>
      </c>
      <c r="BL6" s="33">
        <v>-0.99</v>
      </c>
      <c r="BM6" s="33">
        <v>-0.98</v>
      </c>
      <c r="BN6" s="33">
        <v>-0.74</v>
      </c>
      <c r="BO6" s="33">
        <v>-0.79</v>
      </c>
      <c r="BP6" s="33">
        <v>-0.53</v>
      </c>
      <c r="BQ6" s="33">
        <v>-0.32</v>
      </c>
      <c r="BR6" s="33">
        <v>-0.47</v>
      </c>
      <c r="BS6" s="33">
        <v>-0.5</v>
      </c>
      <c r="BT6" s="33">
        <v>-0.46</v>
      </c>
      <c r="BU6" s="33">
        <v>-0.46</v>
      </c>
      <c r="BV6" s="33">
        <v>-0.78</v>
      </c>
      <c r="BW6" s="33">
        <v>-0.78</v>
      </c>
      <c r="BX6" s="33">
        <v>-0.56999999999999995</v>
      </c>
      <c r="BY6" s="33">
        <v>-0.34</v>
      </c>
      <c r="BZ6" s="33">
        <v>-0.35</v>
      </c>
      <c r="CA6" s="33">
        <v>0</v>
      </c>
      <c r="CB6" s="33">
        <v>0</v>
      </c>
      <c r="CC6" s="33">
        <v>0</v>
      </c>
      <c r="CD6" s="33">
        <v>0</v>
      </c>
      <c r="CE6" s="33">
        <v>0</v>
      </c>
      <c r="CF6" s="33">
        <v>0</v>
      </c>
      <c r="CG6" s="33">
        <v>0</v>
      </c>
      <c r="CH6" s="33">
        <v>0</v>
      </c>
      <c r="CI6" s="33">
        <v>0</v>
      </c>
      <c r="CJ6" s="33">
        <v>0</v>
      </c>
      <c r="CK6" s="33">
        <v>0</v>
      </c>
      <c r="CL6" s="33">
        <v>0</v>
      </c>
      <c r="CM6" s="33">
        <v>0</v>
      </c>
      <c r="CN6" s="33">
        <v>0</v>
      </c>
      <c r="CO6" s="33">
        <v>0</v>
      </c>
      <c r="CP6" s="33">
        <v>0</v>
      </c>
      <c r="CQ6" s="33">
        <v>0</v>
      </c>
      <c r="CR6" s="33">
        <v>0</v>
      </c>
      <c r="CS6" s="33">
        <v>0</v>
      </c>
      <c r="CT6" s="33">
        <v>0</v>
      </c>
      <c r="CU6" s="33">
        <v>0</v>
      </c>
      <c r="CV6" s="33">
        <v>0</v>
      </c>
      <c r="CW6" s="33">
        <v>-0.46</v>
      </c>
      <c r="CX6" s="33">
        <v>-1.37</v>
      </c>
      <c r="CY6" s="33">
        <v>-1.54</v>
      </c>
      <c r="CZ6" s="33">
        <v>-1.65</v>
      </c>
      <c r="DA6" s="33">
        <v>-1.58</v>
      </c>
      <c r="DB6" s="33">
        <v>-1.29</v>
      </c>
      <c r="DC6" s="33">
        <v>-2.0699999999999998</v>
      </c>
      <c r="DD6" s="33">
        <v>-2.38</v>
      </c>
      <c r="DE6" s="33">
        <v>-2.2400000000000002</v>
      </c>
      <c r="DF6" s="33">
        <v>-2.04</v>
      </c>
      <c r="DG6" s="33">
        <v>-1.39</v>
      </c>
      <c r="DH6" s="33">
        <v>-1.32</v>
      </c>
      <c r="DI6" s="33">
        <v>-1.0900000000000001</v>
      </c>
      <c r="DJ6" s="33">
        <v>-0.76</v>
      </c>
      <c r="DK6" s="33">
        <v>-0.67</v>
      </c>
      <c r="DL6" s="33">
        <v>-0.48</v>
      </c>
      <c r="DM6" s="33">
        <v>-0.49</v>
      </c>
      <c r="DN6" s="33">
        <v>-0.47</v>
      </c>
      <c r="DO6" s="33">
        <v>-0.43</v>
      </c>
      <c r="DP6" s="33">
        <v>-0.41</v>
      </c>
      <c r="DQ6" s="33">
        <v>-0.19</v>
      </c>
      <c r="DR6" s="33">
        <v>-0.02</v>
      </c>
      <c r="DS6" s="33">
        <v>0</v>
      </c>
      <c r="DT6" s="33">
        <v>0</v>
      </c>
      <c r="DU6" s="33">
        <v>0</v>
      </c>
      <c r="DV6" s="33">
        <v>0</v>
      </c>
      <c r="DW6" s="33">
        <v>-7.0000000000000007E-2</v>
      </c>
      <c r="DX6" s="33">
        <v>0</v>
      </c>
      <c r="DY6" s="33">
        <v>0</v>
      </c>
      <c r="DZ6" s="33">
        <v>0</v>
      </c>
      <c r="EA6" s="33">
        <v>0</v>
      </c>
      <c r="EB6" s="33">
        <v>0</v>
      </c>
      <c r="EC6" s="33">
        <v>0</v>
      </c>
      <c r="ED6" s="33">
        <v>0</v>
      </c>
      <c r="EE6" s="33">
        <v>0</v>
      </c>
      <c r="EF6" s="33">
        <v>0</v>
      </c>
      <c r="EG6" s="33">
        <v>0</v>
      </c>
      <c r="EH6" s="33">
        <v>0</v>
      </c>
      <c r="EI6" s="33">
        <v>0</v>
      </c>
      <c r="EJ6" s="33">
        <v>0</v>
      </c>
      <c r="EK6" s="33">
        <v>0</v>
      </c>
      <c r="EL6" s="33">
        <v>0</v>
      </c>
      <c r="EM6" s="33">
        <v>0</v>
      </c>
      <c r="EN6" s="33">
        <v>0</v>
      </c>
      <c r="EO6" s="33">
        <v>0</v>
      </c>
      <c r="EP6" s="33">
        <v>0</v>
      </c>
      <c r="EQ6" s="33">
        <v>0</v>
      </c>
      <c r="ER6" s="33">
        <v>0</v>
      </c>
      <c r="ES6" s="33">
        <v>0</v>
      </c>
      <c r="ET6" s="33">
        <v>0</v>
      </c>
      <c r="EU6" s="33">
        <v>0</v>
      </c>
      <c r="EV6" s="33">
        <v>0</v>
      </c>
      <c r="EW6" s="33">
        <v>-0.18</v>
      </c>
      <c r="EX6" s="33">
        <v>-0.24</v>
      </c>
      <c r="EY6" s="33">
        <v>-0.35</v>
      </c>
      <c r="EZ6" s="33">
        <v>-0.14000000000000001</v>
      </c>
      <c r="FA6" s="33">
        <v>0</v>
      </c>
      <c r="FB6" s="33">
        <v>0</v>
      </c>
      <c r="FC6" s="33">
        <v>0</v>
      </c>
      <c r="FD6" s="33">
        <v>0</v>
      </c>
      <c r="FE6" s="33">
        <v>0</v>
      </c>
      <c r="FF6" s="33">
        <v>0</v>
      </c>
      <c r="FG6" s="33">
        <v>0</v>
      </c>
      <c r="FH6" s="33">
        <v>0</v>
      </c>
      <c r="FI6" s="33">
        <v>0</v>
      </c>
      <c r="FJ6" s="33">
        <v>0</v>
      </c>
      <c r="FK6" s="33">
        <v>0</v>
      </c>
      <c r="FL6" s="33">
        <v>0</v>
      </c>
      <c r="FM6" s="33">
        <v>0</v>
      </c>
      <c r="FN6" s="33">
        <v>0</v>
      </c>
      <c r="FO6" s="33">
        <v>-0.13</v>
      </c>
      <c r="FP6" s="33">
        <v>0</v>
      </c>
      <c r="FQ6" s="33">
        <v>0</v>
      </c>
      <c r="FR6" s="33">
        <v>0</v>
      </c>
      <c r="FS6" s="33">
        <v>0</v>
      </c>
      <c r="FT6" s="33">
        <v>0</v>
      </c>
      <c r="FU6" s="33">
        <v>0</v>
      </c>
      <c r="FV6" s="33">
        <v>0</v>
      </c>
      <c r="FW6" s="33">
        <v>0</v>
      </c>
      <c r="FX6" s="33">
        <v>0</v>
      </c>
      <c r="FY6" s="33">
        <v>0</v>
      </c>
      <c r="FZ6" s="33">
        <v>0</v>
      </c>
      <c r="GA6" s="33">
        <v>0</v>
      </c>
      <c r="GB6" s="33">
        <v>0</v>
      </c>
      <c r="GC6" s="33">
        <v>0</v>
      </c>
      <c r="GD6" s="33">
        <v>-0.12</v>
      </c>
      <c r="GE6" s="33">
        <v>-0.06</v>
      </c>
      <c r="GF6" s="33">
        <v>-0.21</v>
      </c>
      <c r="GG6" s="33">
        <v>-0.49</v>
      </c>
      <c r="GH6" s="33">
        <v>-0.76</v>
      </c>
      <c r="GI6" s="33">
        <v>-1.02</v>
      </c>
      <c r="GJ6" s="33">
        <v>-0.99</v>
      </c>
      <c r="GK6" s="33">
        <v>-1</v>
      </c>
      <c r="GL6" s="33">
        <v>-0.83</v>
      </c>
      <c r="GM6" s="33">
        <v>-0.87</v>
      </c>
      <c r="GN6" s="33">
        <v>-0.6</v>
      </c>
      <c r="GO6" s="33">
        <v>-0.42</v>
      </c>
      <c r="GP6" s="33">
        <v>-0.48</v>
      </c>
      <c r="GQ6" s="33">
        <v>-0.33</v>
      </c>
      <c r="GR6" s="33">
        <v>-0.13</v>
      </c>
      <c r="GS6" s="33">
        <v>-0.26</v>
      </c>
      <c r="GT6" s="33">
        <v>-0.37</v>
      </c>
      <c r="GU6" s="33">
        <v>-0.45</v>
      </c>
      <c r="GV6" s="33">
        <v>-0.46</v>
      </c>
      <c r="GW6" s="33">
        <v>-0.55000000000000004</v>
      </c>
      <c r="GX6" s="33">
        <v>-0.61</v>
      </c>
      <c r="GY6" s="33">
        <v>-0.36</v>
      </c>
      <c r="GZ6" s="33">
        <v>-0.19</v>
      </c>
      <c r="HA6" s="33">
        <v>0</v>
      </c>
      <c r="HB6" s="33">
        <v>0</v>
      </c>
      <c r="HC6" s="33">
        <v>0</v>
      </c>
      <c r="HD6" s="33">
        <v>0</v>
      </c>
      <c r="HE6" s="33">
        <v>0</v>
      </c>
      <c r="HF6" s="33">
        <v>0</v>
      </c>
      <c r="HG6" s="33">
        <v>0</v>
      </c>
      <c r="HH6" s="33">
        <v>0</v>
      </c>
      <c r="HI6" s="33">
        <v>0</v>
      </c>
      <c r="HJ6" s="33">
        <v>0</v>
      </c>
      <c r="HK6" s="33">
        <v>0</v>
      </c>
      <c r="HL6" s="33">
        <v>0</v>
      </c>
      <c r="HM6" s="33">
        <v>0</v>
      </c>
      <c r="HN6" s="33">
        <v>0</v>
      </c>
      <c r="HO6" s="33">
        <v>-0.93</v>
      </c>
      <c r="HP6" s="33">
        <v>-1.28</v>
      </c>
      <c r="HQ6" s="33">
        <v>-1.33</v>
      </c>
      <c r="HR6" s="33">
        <v>-1.1100000000000001</v>
      </c>
      <c r="HS6" s="33">
        <v>-1.35</v>
      </c>
      <c r="HT6" s="33">
        <v>-1.47</v>
      </c>
      <c r="HU6" s="33">
        <v>-1.78</v>
      </c>
      <c r="HV6" s="33">
        <v>-1.67</v>
      </c>
      <c r="HW6" s="33">
        <v>-1.31</v>
      </c>
      <c r="HX6" s="33">
        <v>-0.97</v>
      </c>
      <c r="HY6" s="33">
        <v>-0.94</v>
      </c>
      <c r="HZ6" s="33">
        <v>-0.88</v>
      </c>
      <c r="IA6" s="33">
        <v>-1.05</v>
      </c>
      <c r="IB6" s="33">
        <v>-0.87</v>
      </c>
      <c r="IC6" s="33">
        <v>-1.23</v>
      </c>
      <c r="ID6" s="33">
        <v>-1.01</v>
      </c>
      <c r="IE6" s="33">
        <v>-1.05</v>
      </c>
      <c r="IF6" s="33">
        <v>-1.53</v>
      </c>
      <c r="IG6" s="33">
        <v>-1.67</v>
      </c>
      <c r="IH6" s="33">
        <v>-1.92</v>
      </c>
      <c r="II6" s="33">
        <v>-1.53</v>
      </c>
      <c r="IJ6" s="33">
        <v>-1.1399999999999999</v>
      </c>
      <c r="IK6" s="33">
        <v>-0.77</v>
      </c>
      <c r="IL6" s="33">
        <v>-0.73</v>
      </c>
      <c r="IM6" s="33">
        <v>-0.62</v>
      </c>
      <c r="IN6" s="33">
        <v>-0.5</v>
      </c>
      <c r="IO6" s="33">
        <v>-0.37</v>
      </c>
      <c r="IP6" s="33">
        <v>-0.51</v>
      </c>
      <c r="IQ6" s="33">
        <v>-0.73</v>
      </c>
      <c r="IR6" s="33">
        <v>-0.87</v>
      </c>
      <c r="IS6" s="33">
        <v>-0.98</v>
      </c>
      <c r="IT6" s="33">
        <v>-0.83</v>
      </c>
      <c r="IU6" s="33">
        <v>-0.61</v>
      </c>
      <c r="IV6" s="33">
        <v>-0.38</v>
      </c>
      <c r="IW6" s="33">
        <v>-0.26</v>
      </c>
      <c r="IX6" s="33">
        <v>-0.25</v>
      </c>
      <c r="IY6" s="33">
        <v>0</v>
      </c>
      <c r="IZ6" s="33">
        <v>0</v>
      </c>
      <c r="JA6" s="33">
        <v>0</v>
      </c>
      <c r="JB6" s="33">
        <v>-0.17</v>
      </c>
      <c r="JC6" s="33">
        <v>-0.1</v>
      </c>
      <c r="JD6" s="33">
        <v>-0.2</v>
      </c>
      <c r="JE6" s="33">
        <v>-0.4</v>
      </c>
      <c r="JF6" s="33">
        <v>-7.0000000000000007E-2</v>
      </c>
      <c r="JG6" s="33">
        <v>0</v>
      </c>
      <c r="JH6" s="33">
        <v>0</v>
      </c>
      <c r="JI6" s="33">
        <v>0</v>
      </c>
      <c r="JJ6" s="33">
        <v>0</v>
      </c>
      <c r="JK6" s="33">
        <v>0</v>
      </c>
      <c r="JL6" s="33">
        <v>0</v>
      </c>
      <c r="JM6" s="33">
        <v>0</v>
      </c>
      <c r="JN6" s="33">
        <v>0</v>
      </c>
      <c r="JO6" s="33">
        <v>0</v>
      </c>
      <c r="JP6" s="33">
        <v>0</v>
      </c>
      <c r="JQ6" s="33">
        <v>0</v>
      </c>
      <c r="JR6" s="33">
        <v>0</v>
      </c>
      <c r="JS6" s="33">
        <v>0</v>
      </c>
      <c r="JT6" s="33">
        <v>0</v>
      </c>
      <c r="JU6" s="33">
        <v>0</v>
      </c>
      <c r="JV6" s="33">
        <v>-0.48</v>
      </c>
      <c r="JW6" s="33">
        <v>-0.17</v>
      </c>
      <c r="JX6" s="33">
        <v>0</v>
      </c>
      <c r="JY6" s="33">
        <v>0</v>
      </c>
      <c r="JZ6" s="33">
        <v>0</v>
      </c>
      <c r="KA6" s="33">
        <v>0</v>
      </c>
      <c r="KB6" s="33">
        <v>0</v>
      </c>
      <c r="KC6" s="33">
        <v>0</v>
      </c>
      <c r="KD6" s="33">
        <v>0</v>
      </c>
      <c r="KE6" s="33">
        <v>0</v>
      </c>
      <c r="KF6" s="33">
        <v>-0.12</v>
      </c>
      <c r="KG6" s="33">
        <v>0</v>
      </c>
      <c r="KH6" s="33">
        <v>0</v>
      </c>
      <c r="KI6" s="33">
        <v>0</v>
      </c>
      <c r="KJ6" s="33">
        <v>0</v>
      </c>
      <c r="KK6" s="33">
        <v>0</v>
      </c>
      <c r="KL6" s="33">
        <v>0</v>
      </c>
      <c r="KM6" s="33">
        <v>0</v>
      </c>
      <c r="KN6" s="33">
        <v>0</v>
      </c>
      <c r="KO6" s="33">
        <v>0</v>
      </c>
      <c r="KP6" s="33">
        <v>0</v>
      </c>
      <c r="KQ6" s="33">
        <v>0</v>
      </c>
      <c r="KR6" s="33">
        <v>0</v>
      </c>
      <c r="KS6" s="33">
        <v>0</v>
      </c>
      <c r="KT6" s="33">
        <v>0</v>
      </c>
      <c r="KU6" s="33">
        <v>0</v>
      </c>
      <c r="KV6" s="33">
        <v>0</v>
      </c>
      <c r="KW6" s="33">
        <v>0</v>
      </c>
      <c r="KX6" s="33">
        <v>-0.09</v>
      </c>
      <c r="KY6" s="33">
        <v>0</v>
      </c>
      <c r="KZ6" s="33">
        <v>-0.31</v>
      </c>
      <c r="LA6" s="33">
        <v>-0.68</v>
      </c>
      <c r="LB6" s="33">
        <v>-0.93</v>
      </c>
      <c r="LC6" s="33">
        <v>-0.64</v>
      </c>
      <c r="LD6" s="33">
        <v>-0.65</v>
      </c>
      <c r="LE6" s="33">
        <v>-0.19</v>
      </c>
      <c r="LF6" s="33">
        <v>0</v>
      </c>
      <c r="LG6" s="33">
        <v>0</v>
      </c>
      <c r="LH6" s="33">
        <v>0</v>
      </c>
      <c r="LI6" s="33">
        <v>0</v>
      </c>
      <c r="LJ6" s="33">
        <v>0</v>
      </c>
      <c r="LK6" s="33">
        <v>0</v>
      </c>
      <c r="LL6" s="33">
        <v>0</v>
      </c>
      <c r="LM6" s="33">
        <v>0</v>
      </c>
      <c r="LN6" s="33">
        <v>0</v>
      </c>
      <c r="LO6" s="33">
        <v>0</v>
      </c>
      <c r="LP6" s="33">
        <v>-0.04</v>
      </c>
      <c r="LQ6" s="33">
        <v>0</v>
      </c>
      <c r="LR6" s="33">
        <v>-0.28000000000000003</v>
      </c>
      <c r="LS6" s="33">
        <v>-0.1</v>
      </c>
      <c r="LT6" s="33">
        <v>-0.43</v>
      </c>
      <c r="LU6" s="33">
        <v>-0.62</v>
      </c>
      <c r="LV6" s="33">
        <v>-0.95</v>
      </c>
      <c r="LW6" s="33">
        <v>-1.47</v>
      </c>
      <c r="LX6" s="33">
        <v>-1.59</v>
      </c>
      <c r="LY6" s="33">
        <v>-1.6</v>
      </c>
      <c r="LZ6" s="33">
        <v>-1.86</v>
      </c>
      <c r="MA6" s="33">
        <v>-1.89</v>
      </c>
      <c r="MB6" s="33">
        <v>-1.1499999999999999</v>
      </c>
      <c r="MC6" s="33">
        <v>-0.95</v>
      </c>
      <c r="MD6" s="33">
        <v>-0.67</v>
      </c>
      <c r="ME6" s="33">
        <v>-0.48</v>
      </c>
      <c r="MF6" s="33">
        <v>-0.03</v>
      </c>
      <c r="MG6" s="33">
        <v>0</v>
      </c>
      <c r="MH6" s="33">
        <v>-0.28000000000000003</v>
      </c>
      <c r="MI6" s="33">
        <v>-0.36</v>
      </c>
      <c r="MJ6" s="33">
        <v>-0.35</v>
      </c>
      <c r="MK6" s="33">
        <v>-0.83</v>
      </c>
      <c r="ML6" s="33">
        <v>-1.03</v>
      </c>
      <c r="MM6" s="33">
        <v>-0.68</v>
      </c>
      <c r="MN6" s="33">
        <v>-0.55000000000000004</v>
      </c>
      <c r="MO6" s="33">
        <v>-0.27</v>
      </c>
      <c r="MP6" s="33">
        <v>0</v>
      </c>
      <c r="MQ6" s="33">
        <v>0</v>
      </c>
      <c r="MR6" s="33">
        <v>0</v>
      </c>
      <c r="MS6" s="33">
        <v>0</v>
      </c>
      <c r="MT6" s="33">
        <v>0</v>
      </c>
      <c r="MU6" s="33">
        <v>0</v>
      </c>
      <c r="MV6" s="33">
        <v>0</v>
      </c>
      <c r="MW6" s="33">
        <v>0</v>
      </c>
      <c r="MX6" s="33">
        <v>0</v>
      </c>
      <c r="MY6" s="33">
        <v>0</v>
      </c>
      <c r="MZ6" s="33">
        <v>0</v>
      </c>
      <c r="NA6" s="33">
        <v>0</v>
      </c>
      <c r="NB6" s="33">
        <v>-0.17</v>
      </c>
      <c r="NC6" s="33">
        <v>-0.65</v>
      </c>
      <c r="ND6" s="33">
        <v>-1.1299999999999999</v>
      </c>
      <c r="NE6" s="33">
        <v>-1.32</v>
      </c>
      <c r="NF6" s="33">
        <v>-1.65</v>
      </c>
      <c r="NG6" s="33">
        <v>-1.68</v>
      </c>
      <c r="NH6" s="33">
        <v>-1.58</v>
      </c>
      <c r="NI6" s="33">
        <v>-1.62</v>
      </c>
      <c r="NJ6" s="33">
        <v>-1.64</v>
      </c>
      <c r="NK6" s="33">
        <v>-1.27</v>
      </c>
      <c r="NL6" s="33">
        <v>-0.98</v>
      </c>
      <c r="NM6" s="33">
        <v>-0.76</v>
      </c>
      <c r="NN6" s="33">
        <v>-0.43</v>
      </c>
      <c r="NO6" s="33">
        <v>-0.18</v>
      </c>
      <c r="NP6" s="33">
        <v>-0.26</v>
      </c>
      <c r="NQ6" s="33">
        <v>-0.64</v>
      </c>
      <c r="NR6" s="33">
        <v>-0.74</v>
      </c>
      <c r="NS6" s="33">
        <v>-0.97</v>
      </c>
      <c r="NT6" s="33">
        <v>-1.05</v>
      </c>
      <c r="NU6" s="33">
        <v>-1.04</v>
      </c>
      <c r="NV6" s="33">
        <v>-1.08</v>
      </c>
      <c r="NW6" s="33">
        <v>-0.69</v>
      </c>
      <c r="NX6" s="33">
        <v>-0.57999999999999996</v>
      </c>
      <c r="NY6" s="33">
        <v>-0.39</v>
      </c>
      <c r="NZ6" s="33">
        <v>-0.05</v>
      </c>
      <c r="OA6" s="33">
        <v>0</v>
      </c>
      <c r="OB6" s="33">
        <v>0</v>
      </c>
      <c r="OC6" s="33">
        <v>0</v>
      </c>
      <c r="OD6" s="33">
        <v>0</v>
      </c>
      <c r="OE6" s="33">
        <v>0</v>
      </c>
      <c r="OF6" s="33">
        <v>0</v>
      </c>
      <c r="OG6" s="33">
        <v>-0.11</v>
      </c>
      <c r="OH6" s="33">
        <v>-0.41</v>
      </c>
      <c r="OI6" s="33">
        <v>-0.4</v>
      </c>
      <c r="OJ6" s="33">
        <v>-0.22</v>
      </c>
      <c r="OK6" s="33">
        <v>-0.1</v>
      </c>
      <c r="OL6" s="33">
        <v>-0.27</v>
      </c>
      <c r="OM6" s="33">
        <v>-0.21</v>
      </c>
      <c r="ON6" s="33">
        <v>-0.31</v>
      </c>
      <c r="OO6" s="33">
        <v>-0.28000000000000003</v>
      </c>
      <c r="OP6" s="33">
        <v>-7.0000000000000007E-2</v>
      </c>
      <c r="OQ6" s="33">
        <v>-0.33</v>
      </c>
      <c r="OR6" s="33">
        <v>0</v>
      </c>
      <c r="OS6" s="33">
        <v>-0.04</v>
      </c>
      <c r="OT6" s="33">
        <v>-0.51</v>
      </c>
      <c r="OU6" s="33">
        <v>-0.55000000000000004</v>
      </c>
      <c r="OV6" s="33">
        <v>-0.22</v>
      </c>
      <c r="OW6" s="33">
        <v>0</v>
      </c>
      <c r="OX6" s="33">
        <v>0</v>
      </c>
      <c r="OY6" s="33">
        <v>0</v>
      </c>
      <c r="OZ6" s="33">
        <v>0</v>
      </c>
      <c r="PA6" s="33">
        <v>0</v>
      </c>
      <c r="PB6" s="33">
        <v>0</v>
      </c>
      <c r="PC6" s="33">
        <v>0</v>
      </c>
      <c r="PD6" s="33">
        <v>0</v>
      </c>
      <c r="PE6" s="33">
        <v>0</v>
      </c>
      <c r="PF6" s="33">
        <v>0</v>
      </c>
      <c r="PG6" s="33">
        <v>0</v>
      </c>
      <c r="PH6" s="33">
        <v>0</v>
      </c>
      <c r="PI6" s="33">
        <v>0</v>
      </c>
      <c r="PJ6" s="33">
        <v>0</v>
      </c>
      <c r="PK6" s="33">
        <v>0</v>
      </c>
      <c r="PL6" s="33">
        <v>0</v>
      </c>
      <c r="PM6" s="33">
        <v>0</v>
      </c>
      <c r="PN6" s="33">
        <v>0</v>
      </c>
      <c r="PO6" s="33">
        <v>0</v>
      </c>
      <c r="PP6" s="33">
        <v>0</v>
      </c>
      <c r="PQ6" s="33">
        <v>0</v>
      </c>
      <c r="PR6" s="33">
        <v>0</v>
      </c>
      <c r="PS6" s="33">
        <v>0</v>
      </c>
      <c r="PT6" s="33">
        <v>0</v>
      </c>
      <c r="PU6" s="33">
        <v>0</v>
      </c>
      <c r="PV6" s="33">
        <v>0</v>
      </c>
      <c r="PW6" s="33">
        <v>-0.12</v>
      </c>
      <c r="PX6" s="33">
        <v>-0.49</v>
      </c>
      <c r="PY6" s="33">
        <v>-0.54</v>
      </c>
      <c r="PZ6" s="33">
        <v>-0.61</v>
      </c>
      <c r="QA6" s="33">
        <v>-0.73</v>
      </c>
      <c r="QB6" s="33">
        <v>-0.55000000000000004</v>
      </c>
      <c r="QC6" s="33">
        <v>-0.41</v>
      </c>
      <c r="QD6" s="33">
        <v>-0.32</v>
      </c>
      <c r="QE6" s="33">
        <v>0</v>
      </c>
      <c r="QF6" s="33">
        <v>0</v>
      </c>
      <c r="QG6" s="33">
        <v>0</v>
      </c>
      <c r="QH6" s="33">
        <v>0</v>
      </c>
      <c r="QI6" s="33">
        <v>0</v>
      </c>
      <c r="QJ6" s="33">
        <v>0</v>
      </c>
      <c r="QK6" s="33">
        <v>-0.15</v>
      </c>
      <c r="QL6" s="33">
        <v>-0.43</v>
      </c>
      <c r="QM6" s="33">
        <v>-0.46</v>
      </c>
      <c r="QN6" s="33">
        <v>-0.86</v>
      </c>
      <c r="QO6" s="33">
        <v>-0.77</v>
      </c>
      <c r="QP6" s="33">
        <v>-0.75</v>
      </c>
      <c r="QQ6" s="33">
        <v>-0.9</v>
      </c>
      <c r="QR6" s="33">
        <v>-0.73</v>
      </c>
      <c r="QS6" s="33">
        <v>-0.36</v>
      </c>
      <c r="QT6" s="33">
        <v>-0.13</v>
      </c>
      <c r="QU6" s="33">
        <v>0</v>
      </c>
      <c r="QV6" s="33">
        <v>0</v>
      </c>
      <c r="QW6" s="33">
        <v>0</v>
      </c>
      <c r="QX6" s="33">
        <v>0</v>
      </c>
      <c r="QY6" s="33">
        <v>0</v>
      </c>
      <c r="QZ6" s="33">
        <v>0</v>
      </c>
      <c r="RA6" s="33">
        <v>0</v>
      </c>
      <c r="RB6" s="33">
        <v>0</v>
      </c>
      <c r="RC6" s="33">
        <v>0</v>
      </c>
      <c r="RD6" s="33">
        <v>0</v>
      </c>
      <c r="RE6" s="33">
        <v>0</v>
      </c>
      <c r="RF6" s="33">
        <v>0</v>
      </c>
      <c r="RG6" s="33">
        <v>0</v>
      </c>
      <c r="RH6" s="33">
        <v>0</v>
      </c>
      <c r="RI6" s="33">
        <v>0</v>
      </c>
      <c r="RJ6" s="33">
        <v>-0.03</v>
      </c>
      <c r="RK6" s="33">
        <v>0</v>
      </c>
      <c r="RL6" s="33">
        <v>0</v>
      </c>
      <c r="RM6" s="34">
        <v>0</v>
      </c>
      <c r="RN6" s="34">
        <v>0</v>
      </c>
      <c r="RO6" s="34">
        <v>0</v>
      </c>
      <c r="RP6" s="34">
        <v>0</v>
      </c>
      <c r="RQ6" s="34">
        <v>0</v>
      </c>
      <c r="RR6" s="34">
        <v>-0.36</v>
      </c>
      <c r="RS6" s="34">
        <v>-0.47</v>
      </c>
      <c r="RT6" s="34">
        <v>-0.44</v>
      </c>
      <c r="RU6" s="34">
        <v>-0.69</v>
      </c>
      <c r="RV6" s="34">
        <v>-0.96</v>
      </c>
      <c r="RW6" s="34">
        <v>-1.42</v>
      </c>
      <c r="RX6" s="34">
        <v>-1.42</v>
      </c>
      <c r="RY6" s="34">
        <v>-1.1200000000000001</v>
      </c>
      <c r="RZ6" s="34">
        <v>-0.99</v>
      </c>
      <c r="SA6" s="34">
        <v>-0.92</v>
      </c>
      <c r="SB6" s="34">
        <v>-0.51</v>
      </c>
      <c r="SC6" s="34">
        <v>-0.48</v>
      </c>
      <c r="SD6" s="34">
        <v>-0.34</v>
      </c>
      <c r="SE6" s="34">
        <v>-0.22</v>
      </c>
      <c r="SF6" s="34">
        <v>-0.25</v>
      </c>
      <c r="SG6" s="34">
        <v>-0.44</v>
      </c>
      <c r="SH6" s="34">
        <v>-0.28000000000000003</v>
      </c>
      <c r="SI6" s="34">
        <v>-0.86</v>
      </c>
      <c r="SJ6" s="34">
        <v>-0.84</v>
      </c>
      <c r="SK6" s="34">
        <v>-1.05</v>
      </c>
      <c r="SL6" s="33"/>
      <c r="SM6" s="33"/>
    </row>
    <row r="7" spans="1:507" s="32" customFormat="1">
      <c r="A7" s="88" t="s">
        <v>2</v>
      </c>
      <c r="B7" s="35">
        <v>-0.5</v>
      </c>
      <c r="C7" s="35">
        <v>-0.5</v>
      </c>
      <c r="D7" s="35">
        <v>-0.5</v>
      </c>
      <c r="E7" s="35">
        <v>-0.5</v>
      </c>
      <c r="F7" s="35">
        <v>-0.5</v>
      </c>
      <c r="G7" s="35">
        <v>-0.5</v>
      </c>
      <c r="H7" s="35">
        <v>-0.5</v>
      </c>
      <c r="I7" s="35">
        <v>-0.5</v>
      </c>
      <c r="J7" s="35">
        <v>-0.5</v>
      </c>
      <c r="K7" s="35">
        <v>-0.5</v>
      </c>
      <c r="L7" s="35">
        <v>-0.5</v>
      </c>
      <c r="M7" s="35">
        <v>-0.5</v>
      </c>
      <c r="N7" s="35">
        <v>-0.5</v>
      </c>
      <c r="O7" s="35">
        <v>-0.5</v>
      </c>
      <c r="P7" s="35">
        <v>-0.5</v>
      </c>
      <c r="Q7" s="35">
        <v>-0.5</v>
      </c>
      <c r="R7" s="35">
        <v>-0.5</v>
      </c>
      <c r="S7" s="35">
        <v>-0.5</v>
      </c>
      <c r="T7" s="35">
        <v>-0.5</v>
      </c>
      <c r="U7" s="35">
        <v>-0.5</v>
      </c>
      <c r="V7" s="35">
        <v>-0.5</v>
      </c>
      <c r="W7" s="35">
        <v>-0.5</v>
      </c>
      <c r="X7" s="35">
        <v>-0.5</v>
      </c>
      <c r="Y7" s="35">
        <v>-0.5</v>
      </c>
      <c r="Z7" s="35">
        <v>-0.5</v>
      </c>
      <c r="AA7" s="35">
        <v>-0.5</v>
      </c>
      <c r="AB7" s="35">
        <v>-0.5</v>
      </c>
      <c r="AC7" s="35">
        <v>-0.5</v>
      </c>
      <c r="AD7" s="35">
        <v>-0.5</v>
      </c>
      <c r="AE7" s="35">
        <v>-0.5</v>
      </c>
      <c r="AF7" s="35">
        <v>-0.5</v>
      </c>
      <c r="AG7" s="35">
        <v>-0.5</v>
      </c>
      <c r="AH7" s="35">
        <v>-0.5</v>
      </c>
      <c r="AI7" s="35">
        <v>-0.5</v>
      </c>
      <c r="AJ7" s="35">
        <v>-0.5</v>
      </c>
      <c r="AK7" s="35">
        <v>-0.5</v>
      </c>
      <c r="AL7" s="35">
        <v>-0.5</v>
      </c>
      <c r="AM7" s="35">
        <v>-0.5</v>
      </c>
      <c r="AN7" s="35">
        <v>-0.5</v>
      </c>
      <c r="AO7" s="35">
        <v>-0.5</v>
      </c>
      <c r="AP7" s="35">
        <v>-0.5</v>
      </c>
      <c r="AQ7" s="35">
        <v>-0.5</v>
      </c>
      <c r="AR7" s="35">
        <v>-0.5</v>
      </c>
      <c r="AS7" s="35">
        <v>-0.5</v>
      </c>
      <c r="AT7" s="35">
        <v>-0.5</v>
      </c>
      <c r="AU7" s="35">
        <v>-0.5</v>
      </c>
      <c r="AV7" s="35">
        <v>-0.5</v>
      </c>
      <c r="AW7" s="35">
        <v>-0.5</v>
      </c>
      <c r="AX7" s="35">
        <v>-0.5</v>
      </c>
      <c r="AY7" s="35">
        <v>-0.5</v>
      </c>
      <c r="AZ7" s="35">
        <v>-0.5</v>
      </c>
      <c r="BA7" s="35">
        <v>-0.5</v>
      </c>
      <c r="BB7" s="35">
        <v>-0.5</v>
      </c>
      <c r="BC7" s="35">
        <v>-0.5</v>
      </c>
      <c r="BD7" s="35">
        <v>-0.5</v>
      </c>
      <c r="BE7" s="35">
        <v>-0.5</v>
      </c>
      <c r="BF7" s="35">
        <v>-0.5</v>
      </c>
      <c r="BG7" s="35">
        <v>-0.5</v>
      </c>
      <c r="BH7" s="35">
        <v>-0.5</v>
      </c>
      <c r="BI7" s="35">
        <v>-0.5</v>
      </c>
      <c r="BJ7" s="35">
        <v>-0.5</v>
      </c>
      <c r="BK7" s="35">
        <v>-0.5</v>
      </c>
      <c r="BL7" s="35">
        <v>-0.5</v>
      </c>
      <c r="BM7" s="35">
        <v>-0.5</v>
      </c>
      <c r="BN7" s="35">
        <v>-0.5</v>
      </c>
      <c r="BO7" s="35">
        <v>-0.5</v>
      </c>
      <c r="BP7" s="35">
        <v>-0.5</v>
      </c>
      <c r="BQ7" s="35">
        <v>-0.5</v>
      </c>
      <c r="BR7" s="35">
        <v>-0.5</v>
      </c>
      <c r="BS7" s="35">
        <v>-0.5</v>
      </c>
      <c r="BT7" s="35">
        <v>-0.5</v>
      </c>
      <c r="BU7" s="35">
        <v>-0.5</v>
      </c>
      <c r="BV7" s="35">
        <v>-0.5</v>
      </c>
      <c r="BW7" s="35">
        <v>-0.5</v>
      </c>
      <c r="BX7" s="35">
        <v>-0.5</v>
      </c>
      <c r="BY7" s="35">
        <v>-0.5</v>
      </c>
      <c r="BZ7" s="35">
        <v>-0.5</v>
      </c>
      <c r="CA7" s="35">
        <v>-0.5</v>
      </c>
      <c r="CB7" s="35">
        <v>-0.5</v>
      </c>
      <c r="CC7" s="35">
        <v>-0.5</v>
      </c>
      <c r="CD7" s="35">
        <v>-0.5</v>
      </c>
      <c r="CE7" s="35">
        <v>-0.5</v>
      </c>
      <c r="CF7" s="35">
        <v>-0.5</v>
      </c>
      <c r="CG7" s="35">
        <v>-0.5</v>
      </c>
      <c r="CH7" s="35">
        <v>-0.5</v>
      </c>
      <c r="CI7" s="35">
        <v>-0.5</v>
      </c>
      <c r="CJ7" s="35">
        <v>-0.5</v>
      </c>
      <c r="CK7" s="35">
        <v>-0.5</v>
      </c>
      <c r="CL7" s="35">
        <v>-0.5</v>
      </c>
      <c r="CM7" s="35">
        <v>-0.5</v>
      </c>
      <c r="CN7" s="35">
        <v>-0.5</v>
      </c>
      <c r="CO7" s="35">
        <v>-0.5</v>
      </c>
      <c r="CP7" s="35">
        <v>-0.5</v>
      </c>
      <c r="CQ7" s="35">
        <v>-0.5</v>
      </c>
      <c r="CR7" s="35">
        <v>-0.5</v>
      </c>
      <c r="CS7" s="35">
        <v>-0.5</v>
      </c>
      <c r="CT7" s="35">
        <v>-0.5</v>
      </c>
      <c r="CU7" s="35">
        <v>-0.5</v>
      </c>
      <c r="CV7" s="35">
        <v>-0.5</v>
      </c>
      <c r="CW7" s="35">
        <v>-0.5</v>
      </c>
      <c r="CX7" s="35">
        <v>-0.5</v>
      </c>
      <c r="CY7" s="35">
        <v>-0.5</v>
      </c>
      <c r="CZ7" s="35">
        <v>-0.5</v>
      </c>
      <c r="DA7" s="35">
        <v>-0.5</v>
      </c>
      <c r="DB7" s="35">
        <v>-0.5</v>
      </c>
      <c r="DC7" s="35">
        <v>-0.5</v>
      </c>
      <c r="DD7" s="35">
        <v>-0.5</v>
      </c>
      <c r="DE7" s="35">
        <v>-0.5</v>
      </c>
      <c r="DF7" s="35">
        <v>-0.5</v>
      </c>
      <c r="DG7" s="35">
        <v>-0.5</v>
      </c>
      <c r="DH7" s="35">
        <v>-0.5</v>
      </c>
      <c r="DI7" s="35">
        <v>-0.5</v>
      </c>
      <c r="DJ7" s="35">
        <v>-0.5</v>
      </c>
      <c r="DK7" s="35">
        <v>-0.5</v>
      </c>
      <c r="DL7" s="35">
        <v>-0.5</v>
      </c>
      <c r="DM7" s="35">
        <v>-0.5</v>
      </c>
      <c r="DN7" s="35">
        <v>-0.5</v>
      </c>
      <c r="DO7" s="35">
        <v>-0.5</v>
      </c>
      <c r="DP7" s="35">
        <v>-0.5</v>
      </c>
      <c r="DQ7" s="35">
        <v>-0.5</v>
      </c>
      <c r="DR7" s="35">
        <v>-0.5</v>
      </c>
      <c r="DS7" s="35">
        <v>-0.5</v>
      </c>
      <c r="DT7" s="35">
        <v>-0.5</v>
      </c>
      <c r="DU7" s="35">
        <v>-0.5</v>
      </c>
      <c r="DV7" s="35">
        <v>-0.5</v>
      </c>
      <c r="DW7" s="35">
        <v>-0.5</v>
      </c>
      <c r="DX7" s="35">
        <v>-0.5</v>
      </c>
      <c r="DY7" s="35">
        <v>-0.5</v>
      </c>
      <c r="DZ7" s="35">
        <v>-0.5</v>
      </c>
      <c r="EA7" s="35">
        <v>-0.5</v>
      </c>
      <c r="EB7" s="35">
        <v>-0.5</v>
      </c>
      <c r="EC7" s="35">
        <v>-0.5</v>
      </c>
      <c r="ED7" s="35">
        <v>-0.5</v>
      </c>
      <c r="EE7" s="35">
        <v>-0.5</v>
      </c>
      <c r="EF7" s="35">
        <v>-0.5</v>
      </c>
      <c r="EG7" s="35">
        <v>-0.5</v>
      </c>
      <c r="EH7" s="35">
        <v>-0.5</v>
      </c>
      <c r="EI7" s="35">
        <v>-0.5</v>
      </c>
      <c r="EJ7" s="35">
        <v>-0.5</v>
      </c>
      <c r="EK7" s="35">
        <v>-0.5</v>
      </c>
      <c r="EL7" s="35">
        <v>-0.5</v>
      </c>
      <c r="EM7" s="35">
        <v>-0.5</v>
      </c>
      <c r="EN7" s="35">
        <v>-0.5</v>
      </c>
      <c r="EO7" s="35">
        <v>-0.5</v>
      </c>
      <c r="EP7" s="35">
        <v>-0.5</v>
      </c>
      <c r="EQ7" s="35">
        <v>-0.5</v>
      </c>
      <c r="ER7" s="35">
        <v>-0.5</v>
      </c>
      <c r="ES7" s="35">
        <v>-0.5</v>
      </c>
      <c r="ET7" s="35">
        <v>-0.5</v>
      </c>
      <c r="EU7" s="35">
        <v>-0.5</v>
      </c>
      <c r="EV7" s="35">
        <v>-0.5</v>
      </c>
      <c r="EW7" s="35">
        <v>-0.5</v>
      </c>
      <c r="EX7" s="35">
        <v>-0.5</v>
      </c>
      <c r="EY7" s="35">
        <v>-0.5</v>
      </c>
      <c r="EZ7" s="35">
        <v>-0.5</v>
      </c>
      <c r="FA7" s="35">
        <v>-0.5</v>
      </c>
      <c r="FB7" s="35">
        <v>-0.5</v>
      </c>
      <c r="FC7" s="35">
        <v>-0.5</v>
      </c>
      <c r="FD7" s="35">
        <v>-0.5</v>
      </c>
      <c r="FE7" s="35">
        <v>-0.5</v>
      </c>
      <c r="FF7" s="35">
        <v>-0.5</v>
      </c>
      <c r="FG7" s="35">
        <v>-0.5</v>
      </c>
      <c r="FH7" s="35">
        <v>-0.5</v>
      </c>
      <c r="FI7" s="35">
        <v>-0.5</v>
      </c>
      <c r="FJ7" s="35">
        <v>-0.5</v>
      </c>
      <c r="FK7" s="35">
        <v>-0.5</v>
      </c>
      <c r="FL7" s="35">
        <v>-0.5</v>
      </c>
      <c r="FM7" s="35">
        <v>-0.5</v>
      </c>
      <c r="FN7" s="35">
        <v>-0.5</v>
      </c>
      <c r="FO7" s="35">
        <v>-0.5</v>
      </c>
      <c r="FP7" s="35">
        <v>-0.5</v>
      </c>
      <c r="FQ7" s="35">
        <v>-0.5</v>
      </c>
      <c r="FR7" s="35">
        <v>-0.5</v>
      </c>
      <c r="FS7" s="35">
        <v>-0.5</v>
      </c>
      <c r="FT7" s="35">
        <v>-0.5</v>
      </c>
      <c r="FU7" s="35">
        <v>-0.5</v>
      </c>
      <c r="FV7" s="35">
        <v>-0.5</v>
      </c>
      <c r="FW7" s="35">
        <v>-0.5</v>
      </c>
      <c r="FX7" s="35">
        <v>-0.5</v>
      </c>
      <c r="FY7" s="35">
        <v>-0.5</v>
      </c>
      <c r="FZ7" s="35">
        <v>-0.5</v>
      </c>
      <c r="GA7" s="35">
        <v>-0.5</v>
      </c>
      <c r="GB7" s="35">
        <v>-0.5</v>
      </c>
      <c r="GC7" s="35">
        <v>-0.5</v>
      </c>
      <c r="GD7" s="35">
        <v>-0.5</v>
      </c>
      <c r="GE7" s="35">
        <v>-0.5</v>
      </c>
      <c r="GF7" s="35">
        <v>-0.5</v>
      </c>
      <c r="GG7" s="35">
        <v>-0.5</v>
      </c>
      <c r="GH7" s="35">
        <v>-0.5</v>
      </c>
      <c r="GI7" s="35">
        <v>-0.5</v>
      </c>
      <c r="GJ7" s="35">
        <v>-0.5</v>
      </c>
      <c r="GK7" s="35">
        <v>-0.5</v>
      </c>
      <c r="GL7" s="35">
        <v>-0.5</v>
      </c>
      <c r="GM7" s="35">
        <v>-0.5</v>
      </c>
      <c r="GN7" s="35">
        <v>-0.5</v>
      </c>
      <c r="GO7" s="35">
        <v>-0.5</v>
      </c>
      <c r="GP7" s="35">
        <v>-0.5</v>
      </c>
      <c r="GQ7" s="35">
        <v>-0.5</v>
      </c>
      <c r="GR7" s="35">
        <v>-0.5</v>
      </c>
      <c r="GS7" s="35">
        <v>-0.5</v>
      </c>
      <c r="GT7" s="35">
        <v>-0.5</v>
      </c>
      <c r="GU7" s="35">
        <v>-0.5</v>
      </c>
      <c r="GV7" s="35">
        <v>-0.5</v>
      </c>
      <c r="GW7" s="35">
        <v>-0.5</v>
      </c>
      <c r="GX7" s="35">
        <v>-0.5</v>
      </c>
      <c r="GY7" s="35">
        <v>-0.5</v>
      </c>
      <c r="GZ7" s="35">
        <v>-0.5</v>
      </c>
      <c r="HA7" s="35">
        <v>-0.5</v>
      </c>
      <c r="HB7" s="35">
        <v>-0.5</v>
      </c>
      <c r="HC7" s="35">
        <v>-0.5</v>
      </c>
      <c r="HD7" s="35">
        <v>-0.5</v>
      </c>
      <c r="HE7" s="35">
        <v>-0.5</v>
      </c>
      <c r="HF7" s="35">
        <v>-0.5</v>
      </c>
      <c r="HG7" s="35">
        <v>-0.5</v>
      </c>
      <c r="HH7" s="35">
        <v>-0.5</v>
      </c>
      <c r="HI7" s="35">
        <v>-0.5</v>
      </c>
      <c r="HJ7" s="35">
        <v>-0.5</v>
      </c>
      <c r="HK7" s="35">
        <v>-0.5</v>
      </c>
      <c r="HL7" s="35">
        <v>-0.5</v>
      </c>
      <c r="HM7" s="35">
        <v>-0.5</v>
      </c>
      <c r="HN7" s="35">
        <v>-0.5</v>
      </c>
      <c r="HO7" s="35">
        <v>-0.5</v>
      </c>
      <c r="HP7" s="35">
        <v>-0.5</v>
      </c>
      <c r="HQ7" s="35">
        <v>-0.5</v>
      </c>
      <c r="HR7" s="35">
        <v>-0.5</v>
      </c>
      <c r="HS7" s="35">
        <v>-0.5</v>
      </c>
      <c r="HT7" s="35">
        <v>-0.5</v>
      </c>
      <c r="HU7" s="35">
        <v>-0.5</v>
      </c>
      <c r="HV7" s="35">
        <v>-0.5</v>
      </c>
      <c r="HW7" s="35">
        <v>-0.5</v>
      </c>
      <c r="HX7" s="35">
        <v>-0.5</v>
      </c>
      <c r="HY7" s="35">
        <v>-0.5</v>
      </c>
      <c r="HZ7" s="35">
        <v>-0.5</v>
      </c>
      <c r="IA7" s="35">
        <v>-0.5</v>
      </c>
      <c r="IB7" s="35">
        <v>-0.5</v>
      </c>
      <c r="IC7" s="35">
        <v>-0.5</v>
      </c>
      <c r="ID7" s="35">
        <v>-0.5</v>
      </c>
      <c r="IE7" s="35">
        <v>-0.5</v>
      </c>
      <c r="IF7" s="35">
        <v>-0.5</v>
      </c>
      <c r="IG7" s="35">
        <v>-0.5</v>
      </c>
      <c r="IH7" s="35">
        <v>-0.5</v>
      </c>
      <c r="II7" s="35">
        <v>-0.5</v>
      </c>
      <c r="IJ7" s="35">
        <v>-0.5</v>
      </c>
      <c r="IK7" s="35">
        <v>-0.5</v>
      </c>
      <c r="IL7" s="35">
        <v>-0.5</v>
      </c>
      <c r="IM7" s="35">
        <v>-0.5</v>
      </c>
      <c r="IN7" s="35">
        <v>-0.5</v>
      </c>
      <c r="IO7" s="35">
        <v>-0.5</v>
      </c>
      <c r="IP7" s="35">
        <v>-0.5</v>
      </c>
      <c r="IQ7" s="35">
        <v>-0.5</v>
      </c>
      <c r="IR7" s="35">
        <v>-0.5</v>
      </c>
      <c r="IS7" s="35">
        <v>-0.5</v>
      </c>
      <c r="IT7" s="35">
        <v>-0.5</v>
      </c>
      <c r="IU7" s="35">
        <v>-0.5</v>
      </c>
      <c r="IV7" s="35">
        <v>-0.5</v>
      </c>
      <c r="IW7" s="35">
        <v>-0.5</v>
      </c>
      <c r="IX7" s="35">
        <v>-0.5</v>
      </c>
      <c r="IY7" s="35">
        <v>-0.5</v>
      </c>
      <c r="IZ7" s="35">
        <v>-0.5</v>
      </c>
      <c r="JA7" s="35">
        <v>-0.5</v>
      </c>
      <c r="JB7" s="35">
        <v>-0.5</v>
      </c>
      <c r="JC7" s="35">
        <v>-0.5</v>
      </c>
      <c r="JD7" s="35">
        <v>-0.5</v>
      </c>
      <c r="JE7" s="35">
        <v>-0.5</v>
      </c>
      <c r="JF7" s="35">
        <v>-0.5</v>
      </c>
      <c r="JG7" s="35">
        <v>-0.5</v>
      </c>
      <c r="JH7" s="35">
        <v>-0.5</v>
      </c>
      <c r="JI7" s="35">
        <v>-0.5</v>
      </c>
      <c r="JJ7" s="35">
        <v>-0.5</v>
      </c>
      <c r="JK7" s="35">
        <v>-0.5</v>
      </c>
      <c r="JL7" s="35">
        <v>-0.5</v>
      </c>
      <c r="JM7" s="35">
        <v>-0.5</v>
      </c>
      <c r="JN7" s="35">
        <v>-0.5</v>
      </c>
      <c r="JO7" s="35">
        <v>-0.5</v>
      </c>
      <c r="JP7" s="35">
        <v>-0.5</v>
      </c>
      <c r="JQ7" s="35">
        <v>-0.5</v>
      </c>
      <c r="JR7" s="35">
        <v>-0.5</v>
      </c>
      <c r="JS7" s="35">
        <v>-0.5</v>
      </c>
      <c r="JT7" s="35">
        <v>-0.5</v>
      </c>
      <c r="JU7" s="35">
        <v>-0.5</v>
      </c>
      <c r="JV7" s="35">
        <v>-0.5</v>
      </c>
      <c r="JW7" s="35">
        <v>-0.5</v>
      </c>
      <c r="JX7" s="35">
        <v>-0.5</v>
      </c>
      <c r="JY7" s="35">
        <v>-0.5</v>
      </c>
      <c r="JZ7" s="35">
        <v>-0.5</v>
      </c>
      <c r="KA7" s="35">
        <v>-0.5</v>
      </c>
      <c r="KB7" s="35">
        <v>-0.5</v>
      </c>
      <c r="KC7" s="35">
        <v>-0.5</v>
      </c>
      <c r="KD7" s="35">
        <v>-0.5</v>
      </c>
      <c r="KE7" s="35">
        <v>-0.5</v>
      </c>
      <c r="KF7" s="35">
        <v>-0.5</v>
      </c>
      <c r="KG7" s="35">
        <v>-0.5</v>
      </c>
      <c r="KH7" s="35">
        <v>-0.5</v>
      </c>
      <c r="KI7" s="35">
        <v>-0.5</v>
      </c>
      <c r="KJ7" s="35">
        <v>-0.5</v>
      </c>
      <c r="KK7" s="35">
        <v>-0.5</v>
      </c>
      <c r="KL7" s="35">
        <v>-0.5</v>
      </c>
      <c r="KM7" s="35">
        <v>-0.5</v>
      </c>
      <c r="KN7" s="35">
        <v>-0.5</v>
      </c>
      <c r="KO7" s="35">
        <v>-0.5</v>
      </c>
      <c r="KP7" s="35">
        <v>-0.5</v>
      </c>
      <c r="KQ7" s="35">
        <v>-0.5</v>
      </c>
      <c r="KR7" s="35">
        <v>-0.5</v>
      </c>
      <c r="KS7" s="35">
        <v>-0.5</v>
      </c>
      <c r="KT7" s="35">
        <v>-0.5</v>
      </c>
      <c r="KU7" s="35">
        <v>-0.5</v>
      </c>
      <c r="KV7" s="35">
        <v>-0.5</v>
      </c>
      <c r="KW7" s="35">
        <v>-0.5</v>
      </c>
      <c r="KX7" s="35">
        <v>-0.5</v>
      </c>
      <c r="KY7" s="35">
        <v>-0.5</v>
      </c>
      <c r="KZ7" s="35">
        <v>-0.5</v>
      </c>
      <c r="LA7" s="35">
        <v>-0.5</v>
      </c>
      <c r="LB7" s="35">
        <v>-0.5</v>
      </c>
      <c r="LC7" s="35">
        <v>-0.5</v>
      </c>
      <c r="LD7" s="35">
        <v>-0.5</v>
      </c>
      <c r="LE7" s="35">
        <v>-0.5</v>
      </c>
      <c r="LF7" s="35">
        <v>-0.5</v>
      </c>
      <c r="LG7" s="35">
        <v>-0.5</v>
      </c>
      <c r="LH7" s="35">
        <v>-0.5</v>
      </c>
      <c r="LI7" s="35">
        <v>-0.5</v>
      </c>
      <c r="LJ7" s="35">
        <v>-0.5</v>
      </c>
      <c r="LK7" s="35">
        <v>-0.5</v>
      </c>
      <c r="LL7" s="35">
        <v>-0.5</v>
      </c>
      <c r="LM7" s="35">
        <v>-0.5</v>
      </c>
      <c r="LN7" s="35">
        <v>-0.5</v>
      </c>
      <c r="LO7" s="35">
        <v>-0.5</v>
      </c>
      <c r="LP7" s="35">
        <v>-0.5</v>
      </c>
      <c r="LQ7" s="35">
        <v>-0.5</v>
      </c>
      <c r="LR7" s="35">
        <v>-0.5</v>
      </c>
      <c r="LS7" s="35">
        <v>-0.5</v>
      </c>
      <c r="LT7" s="35">
        <v>-0.5</v>
      </c>
      <c r="LU7" s="35">
        <v>-0.5</v>
      </c>
      <c r="LV7" s="35">
        <v>-0.5</v>
      </c>
      <c r="LW7" s="35">
        <v>-0.5</v>
      </c>
      <c r="LX7" s="35">
        <v>-0.5</v>
      </c>
      <c r="LY7" s="35">
        <v>-0.5</v>
      </c>
      <c r="LZ7" s="35">
        <v>-0.5</v>
      </c>
      <c r="MA7" s="35">
        <v>-0.5</v>
      </c>
      <c r="MB7" s="35">
        <v>-0.5</v>
      </c>
      <c r="MC7" s="35">
        <v>-0.5</v>
      </c>
      <c r="MD7" s="35">
        <v>-0.5</v>
      </c>
      <c r="ME7" s="35">
        <v>-0.5</v>
      </c>
      <c r="MF7" s="35">
        <v>-0.5</v>
      </c>
      <c r="MG7" s="35">
        <v>-0.5</v>
      </c>
      <c r="MH7" s="35">
        <v>-0.5</v>
      </c>
      <c r="MI7" s="35">
        <v>-0.5</v>
      </c>
      <c r="MJ7" s="35">
        <v>-0.5</v>
      </c>
      <c r="MK7" s="35">
        <v>-0.5</v>
      </c>
      <c r="ML7" s="35">
        <v>-0.5</v>
      </c>
      <c r="MM7" s="35">
        <v>-0.5</v>
      </c>
      <c r="MN7" s="35">
        <v>-0.5</v>
      </c>
      <c r="MO7" s="35">
        <v>-0.5</v>
      </c>
      <c r="MP7" s="35">
        <v>-0.5</v>
      </c>
      <c r="MQ7" s="35">
        <v>-0.5</v>
      </c>
      <c r="MR7" s="35">
        <v>-0.5</v>
      </c>
      <c r="MS7" s="35">
        <v>-0.5</v>
      </c>
      <c r="MT7" s="35">
        <v>-0.5</v>
      </c>
      <c r="MU7" s="35">
        <v>-0.5</v>
      </c>
      <c r="MV7" s="35">
        <v>-0.5</v>
      </c>
      <c r="MW7" s="35">
        <v>-0.5</v>
      </c>
      <c r="MX7" s="35">
        <v>-0.5</v>
      </c>
      <c r="MY7" s="35">
        <v>-0.5</v>
      </c>
      <c r="MZ7" s="35">
        <v>-0.5</v>
      </c>
      <c r="NA7" s="35">
        <v>-0.5</v>
      </c>
      <c r="NB7" s="35">
        <v>-0.5</v>
      </c>
      <c r="NC7" s="35">
        <v>-0.5</v>
      </c>
      <c r="ND7" s="35">
        <v>-0.5</v>
      </c>
      <c r="NE7" s="35">
        <v>-0.5</v>
      </c>
      <c r="NF7" s="35">
        <v>-0.5</v>
      </c>
      <c r="NG7" s="35">
        <v>-0.5</v>
      </c>
      <c r="NH7" s="35">
        <v>-0.5</v>
      </c>
      <c r="NI7" s="35">
        <v>-0.5</v>
      </c>
      <c r="NJ7" s="35">
        <v>-0.5</v>
      </c>
      <c r="NK7" s="35">
        <v>-0.5</v>
      </c>
      <c r="NL7" s="35">
        <v>-0.5</v>
      </c>
      <c r="NM7" s="35">
        <v>-0.5</v>
      </c>
      <c r="NN7" s="35">
        <v>-0.5</v>
      </c>
      <c r="NO7" s="35">
        <v>-0.5</v>
      </c>
      <c r="NP7" s="35">
        <v>-0.5</v>
      </c>
      <c r="NQ7" s="35">
        <v>-0.5</v>
      </c>
      <c r="NR7" s="35">
        <v>-0.5</v>
      </c>
      <c r="NS7" s="35">
        <v>-0.5</v>
      </c>
      <c r="NT7" s="35">
        <v>-0.5</v>
      </c>
      <c r="NU7" s="35">
        <v>-0.5</v>
      </c>
      <c r="NV7" s="35">
        <v>-0.5</v>
      </c>
      <c r="NW7" s="35">
        <v>-0.5</v>
      </c>
      <c r="NX7" s="35">
        <v>-0.5</v>
      </c>
      <c r="NY7" s="35">
        <v>-0.5</v>
      </c>
      <c r="NZ7" s="35">
        <v>-0.5</v>
      </c>
      <c r="OA7" s="35">
        <v>-0.5</v>
      </c>
      <c r="OB7" s="35">
        <v>-0.5</v>
      </c>
      <c r="OC7" s="35">
        <v>-0.5</v>
      </c>
      <c r="OD7" s="35">
        <v>-0.5</v>
      </c>
      <c r="OE7" s="35">
        <v>-0.5</v>
      </c>
      <c r="OF7" s="35">
        <v>-0.5</v>
      </c>
      <c r="OG7" s="35">
        <v>-0.5</v>
      </c>
      <c r="OH7" s="35">
        <v>-0.5</v>
      </c>
      <c r="OI7" s="35">
        <v>-0.5</v>
      </c>
      <c r="OJ7" s="35">
        <v>-0.5</v>
      </c>
      <c r="OK7" s="35">
        <v>-0.5</v>
      </c>
      <c r="OL7" s="35">
        <v>-0.5</v>
      </c>
      <c r="OM7" s="35">
        <v>-0.5</v>
      </c>
      <c r="ON7" s="35">
        <v>-0.5</v>
      </c>
      <c r="OO7" s="35">
        <v>-0.5</v>
      </c>
      <c r="OP7" s="35">
        <v>-0.5</v>
      </c>
      <c r="OQ7" s="35">
        <v>-0.5</v>
      </c>
      <c r="OR7" s="35">
        <v>-0.5</v>
      </c>
      <c r="OS7" s="35">
        <v>-0.5</v>
      </c>
      <c r="OT7" s="35">
        <v>-0.5</v>
      </c>
      <c r="OU7" s="35">
        <v>-0.5</v>
      </c>
      <c r="OV7" s="35">
        <v>-0.5</v>
      </c>
      <c r="OW7" s="35">
        <v>-0.5</v>
      </c>
      <c r="OX7" s="35">
        <v>-0.5</v>
      </c>
      <c r="OY7" s="35">
        <v>-0.5</v>
      </c>
      <c r="OZ7" s="35">
        <v>-0.5</v>
      </c>
      <c r="PA7" s="35">
        <v>-0.5</v>
      </c>
      <c r="PB7" s="35">
        <v>-0.5</v>
      </c>
      <c r="PC7" s="35">
        <v>-0.5</v>
      </c>
      <c r="PD7" s="35">
        <v>-0.5</v>
      </c>
      <c r="PE7" s="35">
        <v>-0.5</v>
      </c>
      <c r="PF7" s="35">
        <v>-0.5</v>
      </c>
      <c r="PG7" s="35">
        <v>-0.5</v>
      </c>
      <c r="PH7" s="35">
        <v>-0.5</v>
      </c>
      <c r="PI7" s="35">
        <v>-0.5</v>
      </c>
      <c r="PJ7" s="35">
        <v>-0.5</v>
      </c>
      <c r="PK7" s="35">
        <v>-0.5</v>
      </c>
      <c r="PL7" s="35">
        <v>-0.5</v>
      </c>
      <c r="PM7" s="35">
        <v>-0.5</v>
      </c>
      <c r="PN7" s="35">
        <v>-0.5</v>
      </c>
      <c r="PO7" s="35">
        <v>-0.5</v>
      </c>
      <c r="PP7" s="35">
        <v>-0.5</v>
      </c>
      <c r="PQ7" s="35">
        <v>-0.5</v>
      </c>
      <c r="PR7" s="35">
        <v>-0.5</v>
      </c>
      <c r="PS7" s="35">
        <v>-0.5</v>
      </c>
      <c r="PT7" s="35">
        <v>-0.5</v>
      </c>
      <c r="PU7" s="35">
        <v>-0.5</v>
      </c>
      <c r="PV7" s="35">
        <v>-0.5</v>
      </c>
      <c r="PW7" s="35">
        <v>-0.5</v>
      </c>
      <c r="PX7" s="35">
        <v>-0.5</v>
      </c>
      <c r="PY7" s="35">
        <v>-0.5</v>
      </c>
      <c r="PZ7" s="35">
        <v>-0.5</v>
      </c>
      <c r="QA7" s="35">
        <v>-0.5</v>
      </c>
      <c r="QB7" s="35">
        <v>-0.5</v>
      </c>
      <c r="QC7" s="35">
        <v>-0.5</v>
      </c>
      <c r="QD7" s="35">
        <v>-0.5</v>
      </c>
      <c r="QE7" s="35">
        <v>-0.5</v>
      </c>
      <c r="QF7" s="35">
        <v>-0.5</v>
      </c>
      <c r="QG7" s="35">
        <v>-0.5</v>
      </c>
      <c r="QH7" s="35">
        <v>-0.5</v>
      </c>
      <c r="QI7" s="35">
        <v>-0.5</v>
      </c>
      <c r="QJ7" s="35">
        <v>-0.5</v>
      </c>
      <c r="QK7" s="35">
        <v>-0.5</v>
      </c>
      <c r="QL7" s="35">
        <v>-0.5</v>
      </c>
      <c r="QM7" s="35">
        <v>-0.5</v>
      </c>
      <c r="QN7" s="35">
        <v>-0.5</v>
      </c>
      <c r="QO7" s="35">
        <v>-0.5</v>
      </c>
      <c r="QP7" s="35">
        <v>-0.5</v>
      </c>
      <c r="QQ7" s="35">
        <v>-0.5</v>
      </c>
      <c r="QR7" s="35">
        <v>-0.5</v>
      </c>
      <c r="QS7" s="35">
        <v>-0.5</v>
      </c>
      <c r="QT7" s="35">
        <v>-0.5</v>
      </c>
      <c r="QU7" s="35">
        <v>-0.5</v>
      </c>
      <c r="QV7" s="35">
        <v>-0.5</v>
      </c>
      <c r="QW7" s="35">
        <v>-0.5</v>
      </c>
      <c r="QX7" s="35">
        <v>-0.5</v>
      </c>
      <c r="QY7" s="35">
        <v>-0.5</v>
      </c>
      <c r="QZ7" s="35">
        <v>-0.5</v>
      </c>
      <c r="RA7" s="35">
        <v>-0.5</v>
      </c>
      <c r="RB7" s="35">
        <v>-0.5</v>
      </c>
      <c r="RC7" s="35">
        <v>-0.5</v>
      </c>
      <c r="RD7" s="35">
        <v>-0.5</v>
      </c>
      <c r="RE7" s="35">
        <v>-0.5</v>
      </c>
      <c r="RF7" s="35">
        <v>-0.5</v>
      </c>
      <c r="RG7" s="35">
        <v>-0.5</v>
      </c>
      <c r="RH7" s="35">
        <v>-0.5</v>
      </c>
      <c r="RI7" s="35">
        <v>-0.5</v>
      </c>
      <c r="RJ7" s="35">
        <v>-0.5</v>
      </c>
      <c r="RK7" s="35">
        <v>-0.5</v>
      </c>
      <c r="RL7" s="35">
        <v>-0.5</v>
      </c>
      <c r="RM7" s="35">
        <v>-0.5</v>
      </c>
      <c r="RN7" s="35">
        <v>-0.5</v>
      </c>
      <c r="RO7" s="35">
        <v>-0.5</v>
      </c>
      <c r="RP7" s="35">
        <v>-0.5</v>
      </c>
      <c r="RQ7" s="35">
        <v>-0.5</v>
      </c>
      <c r="RR7" s="35">
        <v>-0.5</v>
      </c>
      <c r="RS7" s="35">
        <v>-0.5</v>
      </c>
      <c r="RT7" s="35">
        <v>-0.5</v>
      </c>
      <c r="RU7" s="35">
        <v>-0.5</v>
      </c>
      <c r="RV7" s="35">
        <v>-0.5</v>
      </c>
      <c r="RW7" s="35">
        <v>-0.5</v>
      </c>
      <c r="RX7" s="35">
        <v>-0.5</v>
      </c>
      <c r="RY7" s="35">
        <v>-0.5</v>
      </c>
      <c r="RZ7" s="35">
        <v>-0.5</v>
      </c>
      <c r="SA7" s="35">
        <v>-0.5</v>
      </c>
      <c r="SB7" s="35">
        <v>-0.5</v>
      </c>
      <c r="SC7" s="35">
        <v>-0.5</v>
      </c>
      <c r="SD7" s="35">
        <v>-0.5</v>
      </c>
      <c r="SE7" s="35">
        <v>-0.5</v>
      </c>
      <c r="SF7" s="35">
        <v>-0.5</v>
      </c>
      <c r="SG7" s="35">
        <v>-0.5</v>
      </c>
      <c r="SH7" s="35">
        <v>-0.5</v>
      </c>
      <c r="SI7" s="35">
        <v>-0.5</v>
      </c>
      <c r="SJ7" s="35">
        <v>-0.5</v>
      </c>
      <c r="SK7" s="35">
        <v>-0.5</v>
      </c>
    </row>
    <row r="8" spans="1:507" s="32" customFormat="1">
      <c r="A8" s="88" t="s">
        <v>3</v>
      </c>
      <c r="B8" s="35">
        <v>0.5</v>
      </c>
      <c r="C8" s="35">
        <v>0.5</v>
      </c>
      <c r="D8" s="35">
        <v>0.5</v>
      </c>
      <c r="E8" s="35">
        <v>0.5</v>
      </c>
      <c r="F8" s="35">
        <v>0.5</v>
      </c>
      <c r="G8" s="35">
        <v>0.5</v>
      </c>
      <c r="H8" s="35">
        <v>0.5</v>
      </c>
      <c r="I8" s="35">
        <v>0.5</v>
      </c>
      <c r="J8" s="35">
        <v>0.5</v>
      </c>
      <c r="K8" s="35">
        <v>0.5</v>
      </c>
      <c r="L8" s="35">
        <v>0.5</v>
      </c>
      <c r="M8" s="35">
        <v>0.5</v>
      </c>
      <c r="N8" s="35">
        <v>0.5</v>
      </c>
      <c r="O8" s="35">
        <v>0.5</v>
      </c>
      <c r="P8" s="35">
        <v>0.5</v>
      </c>
      <c r="Q8" s="35">
        <v>0.5</v>
      </c>
      <c r="R8" s="35">
        <v>0.5</v>
      </c>
      <c r="S8" s="35">
        <v>0.5</v>
      </c>
      <c r="T8" s="35">
        <v>0.5</v>
      </c>
      <c r="U8" s="35">
        <v>0.5</v>
      </c>
      <c r="V8" s="35">
        <v>0.5</v>
      </c>
      <c r="W8" s="35">
        <v>0.5</v>
      </c>
      <c r="X8" s="35">
        <v>0.5</v>
      </c>
      <c r="Y8" s="35">
        <v>0.5</v>
      </c>
      <c r="Z8" s="35">
        <v>0.5</v>
      </c>
      <c r="AA8" s="35">
        <v>0.5</v>
      </c>
      <c r="AB8" s="35">
        <v>0.5</v>
      </c>
      <c r="AC8" s="35">
        <v>0.5</v>
      </c>
      <c r="AD8" s="35">
        <v>0.5</v>
      </c>
      <c r="AE8" s="35">
        <v>0.5</v>
      </c>
      <c r="AF8" s="35">
        <v>0.5</v>
      </c>
      <c r="AG8" s="35">
        <v>0.5</v>
      </c>
      <c r="AH8" s="35">
        <v>0.5</v>
      </c>
      <c r="AI8" s="35">
        <v>0.5</v>
      </c>
      <c r="AJ8" s="35">
        <v>0.5</v>
      </c>
      <c r="AK8" s="35">
        <v>0.5</v>
      </c>
      <c r="AL8" s="35">
        <v>0.5</v>
      </c>
      <c r="AM8" s="35">
        <v>0.5</v>
      </c>
      <c r="AN8" s="35">
        <v>0.5</v>
      </c>
      <c r="AO8" s="35">
        <v>0.5</v>
      </c>
      <c r="AP8" s="35">
        <v>0.5</v>
      </c>
      <c r="AQ8" s="35">
        <v>0.5</v>
      </c>
      <c r="AR8" s="35">
        <v>0.5</v>
      </c>
      <c r="AS8" s="35">
        <v>0.5</v>
      </c>
      <c r="AT8" s="35">
        <v>0.5</v>
      </c>
      <c r="AU8" s="35">
        <v>0.5</v>
      </c>
      <c r="AV8" s="35">
        <v>0.5</v>
      </c>
      <c r="AW8" s="35">
        <v>0.5</v>
      </c>
      <c r="AX8" s="35">
        <v>0.5</v>
      </c>
      <c r="AY8" s="35">
        <v>0.5</v>
      </c>
      <c r="AZ8" s="35">
        <v>0.5</v>
      </c>
      <c r="BA8" s="35">
        <v>0.5</v>
      </c>
      <c r="BB8" s="35">
        <v>0.5</v>
      </c>
      <c r="BC8" s="35">
        <v>0.5</v>
      </c>
      <c r="BD8" s="35">
        <v>0.5</v>
      </c>
      <c r="BE8" s="35">
        <v>0.5</v>
      </c>
      <c r="BF8" s="35">
        <v>0.5</v>
      </c>
      <c r="BG8" s="35">
        <v>0.5</v>
      </c>
      <c r="BH8" s="35">
        <v>0.5</v>
      </c>
      <c r="BI8" s="35">
        <v>0.5</v>
      </c>
      <c r="BJ8" s="35">
        <v>0.5</v>
      </c>
      <c r="BK8" s="35">
        <v>0.5</v>
      </c>
      <c r="BL8" s="35">
        <v>0.5</v>
      </c>
      <c r="BM8" s="35">
        <v>0.5</v>
      </c>
      <c r="BN8" s="35">
        <v>0.5</v>
      </c>
      <c r="BO8" s="35">
        <v>0.5</v>
      </c>
      <c r="BP8" s="35">
        <v>0.5</v>
      </c>
      <c r="BQ8" s="35">
        <v>0.5</v>
      </c>
      <c r="BR8" s="35">
        <v>0.5</v>
      </c>
      <c r="BS8" s="35">
        <v>0.5</v>
      </c>
      <c r="BT8" s="35">
        <v>0.5</v>
      </c>
      <c r="BU8" s="35">
        <v>0.5</v>
      </c>
      <c r="BV8" s="35">
        <v>0.5</v>
      </c>
      <c r="BW8" s="35">
        <v>0.5</v>
      </c>
      <c r="BX8" s="35">
        <v>0.5</v>
      </c>
      <c r="BY8" s="35">
        <v>0.5</v>
      </c>
      <c r="BZ8" s="35">
        <v>0.5</v>
      </c>
      <c r="CA8" s="35">
        <v>0.5</v>
      </c>
      <c r="CB8" s="35">
        <v>0.5</v>
      </c>
      <c r="CC8" s="35">
        <v>0.5</v>
      </c>
      <c r="CD8" s="35">
        <v>0.5</v>
      </c>
      <c r="CE8" s="35">
        <v>0.5</v>
      </c>
      <c r="CF8" s="35">
        <v>0.5</v>
      </c>
      <c r="CG8" s="35">
        <v>0.5</v>
      </c>
      <c r="CH8" s="35">
        <v>0.5</v>
      </c>
      <c r="CI8" s="35">
        <v>0.5</v>
      </c>
      <c r="CJ8" s="35">
        <v>0.5</v>
      </c>
      <c r="CK8" s="35">
        <v>0.5</v>
      </c>
      <c r="CL8" s="35">
        <v>0.5</v>
      </c>
      <c r="CM8" s="35">
        <v>0.5</v>
      </c>
      <c r="CN8" s="35">
        <v>0.5</v>
      </c>
      <c r="CO8" s="35">
        <v>0.5</v>
      </c>
      <c r="CP8" s="35">
        <v>0.5</v>
      </c>
      <c r="CQ8" s="35">
        <v>0.5</v>
      </c>
      <c r="CR8" s="35">
        <v>0.5</v>
      </c>
      <c r="CS8" s="35">
        <v>0.5</v>
      </c>
      <c r="CT8" s="35">
        <v>0.5</v>
      </c>
      <c r="CU8" s="35">
        <v>0.5</v>
      </c>
      <c r="CV8" s="35">
        <v>0.5</v>
      </c>
      <c r="CW8" s="35">
        <v>0.5</v>
      </c>
      <c r="CX8" s="35">
        <v>0.5</v>
      </c>
      <c r="CY8" s="35">
        <v>0.5</v>
      </c>
      <c r="CZ8" s="35">
        <v>0.5</v>
      </c>
      <c r="DA8" s="35">
        <v>0.5</v>
      </c>
      <c r="DB8" s="35">
        <v>0.5</v>
      </c>
      <c r="DC8" s="35">
        <v>0.5</v>
      </c>
      <c r="DD8" s="35">
        <v>0.5</v>
      </c>
      <c r="DE8" s="35">
        <v>0.5</v>
      </c>
      <c r="DF8" s="35">
        <v>0.5</v>
      </c>
      <c r="DG8" s="35">
        <v>0.5</v>
      </c>
      <c r="DH8" s="35">
        <v>0.5</v>
      </c>
      <c r="DI8" s="35">
        <v>0.5</v>
      </c>
      <c r="DJ8" s="35">
        <v>0.5</v>
      </c>
      <c r="DK8" s="35">
        <v>0.5</v>
      </c>
      <c r="DL8" s="35">
        <v>0.5</v>
      </c>
      <c r="DM8" s="35">
        <v>0.5</v>
      </c>
      <c r="DN8" s="35">
        <v>0.5</v>
      </c>
      <c r="DO8" s="35">
        <v>0.5</v>
      </c>
      <c r="DP8" s="35">
        <v>0.5</v>
      </c>
      <c r="DQ8" s="35">
        <v>0.5</v>
      </c>
      <c r="DR8" s="35">
        <v>0.5</v>
      </c>
      <c r="DS8" s="35">
        <v>0.5</v>
      </c>
      <c r="DT8" s="35">
        <v>0.5</v>
      </c>
      <c r="DU8" s="35">
        <v>0.5</v>
      </c>
      <c r="DV8" s="35">
        <v>0.5</v>
      </c>
      <c r="DW8" s="35">
        <v>0.5</v>
      </c>
      <c r="DX8" s="35">
        <v>0.5</v>
      </c>
      <c r="DY8" s="35">
        <v>0.5</v>
      </c>
      <c r="DZ8" s="35">
        <v>0.5</v>
      </c>
      <c r="EA8" s="35">
        <v>0.5</v>
      </c>
      <c r="EB8" s="35">
        <v>0.5</v>
      </c>
      <c r="EC8" s="35">
        <v>0.5</v>
      </c>
      <c r="ED8" s="35">
        <v>0.5</v>
      </c>
      <c r="EE8" s="35">
        <v>0.5</v>
      </c>
      <c r="EF8" s="35">
        <v>0.5</v>
      </c>
      <c r="EG8" s="35">
        <v>0.5</v>
      </c>
      <c r="EH8" s="35">
        <v>0.5</v>
      </c>
      <c r="EI8" s="35">
        <v>0.5</v>
      </c>
      <c r="EJ8" s="35">
        <v>0.5</v>
      </c>
      <c r="EK8" s="35">
        <v>0.5</v>
      </c>
      <c r="EL8" s="35">
        <v>0.5</v>
      </c>
      <c r="EM8" s="35">
        <v>0.5</v>
      </c>
      <c r="EN8" s="35">
        <v>0.5</v>
      </c>
      <c r="EO8" s="35">
        <v>0.5</v>
      </c>
      <c r="EP8" s="35">
        <v>0.5</v>
      </c>
      <c r="EQ8" s="35">
        <v>0.5</v>
      </c>
      <c r="ER8" s="35">
        <v>0.5</v>
      </c>
      <c r="ES8" s="35">
        <v>0.5</v>
      </c>
      <c r="ET8" s="35">
        <v>0.5</v>
      </c>
      <c r="EU8" s="35">
        <v>0.5</v>
      </c>
      <c r="EV8" s="35">
        <v>0.5</v>
      </c>
      <c r="EW8" s="35">
        <v>0.5</v>
      </c>
      <c r="EX8" s="35">
        <v>0.5</v>
      </c>
      <c r="EY8" s="35">
        <v>0.5</v>
      </c>
      <c r="EZ8" s="35">
        <v>0.5</v>
      </c>
      <c r="FA8" s="35">
        <v>0.5</v>
      </c>
      <c r="FB8" s="35">
        <v>0.5</v>
      </c>
      <c r="FC8" s="35">
        <v>0.5</v>
      </c>
      <c r="FD8" s="35">
        <v>0.5</v>
      </c>
      <c r="FE8" s="35">
        <v>0.5</v>
      </c>
      <c r="FF8" s="35">
        <v>0.5</v>
      </c>
      <c r="FG8" s="35">
        <v>0.5</v>
      </c>
      <c r="FH8" s="35">
        <v>0.5</v>
      </c>
      <c r="FI8" s="35">
        <v>0.5</v>
      </c>
      <c r="FJ8" s="35">
        <v>0.5</v>
      </c>
      <c r="FK8" s="35">
        <v>0.5</v>
      </c>
      <c r="FL8" s="35">
        <v>0.5</v>
      </c>
      <c r="FM8" s="35">
        <v>0.5</v>
      </c>
      <c r="FN8" s="35">
        <v>0.5</v>
      </c>
      <c r="FO8" s="35">
        <v>0.5</v>
      </c>
      <c r="FP8" s="35">
        <v>0.5</v>
      </c>
      <c r="FQ8" s="35">
        <v>0.5</v>
      </c>
      <c r="FR8" s="35">
        <v>0.5</v>
      </c>
      <c r="FS8" s="35">
        <v>0.5</v>
      </c>
      <c r="FT8" s="35">
        <v>0.5</v>
      </c>
      <c r="FU8" s="35">
        <v>0.5</v>
      </c>
      <c r="FV8" s="35">
        <v>0.5</v>
      </c>
      <c r="FW8" s="35">
        <v>0.5</v>
      </c>
      <c r="FX8" s="35">
        <v>0.5</v>
      </c>
      <c r="FY8" s="35">
        <v>0.5</v>
      </c>
      <c r="FZ8" s="35">
        <v>0.5</v>
      </c>
      <c r="GA8" s="35">
        <v>0.5</v>
      </c>
      <c r="GB8" s="35">
        <v>0.5</v>
      </c>
      <c r="GC8" s="35">
        <v>0.5</v>
      </c>
      <c r="GD8" s="35">
        <v>0.5</v>
      </c>
      <c r="GE8" s="35">
        <v>0.5</v>
      </c>
      <c r="GF8" s="35">
        <v>0.5</v>
      </c>
      <c r="GG8" s="35">
        <v>0.5</v>
      </c>
      <c r="GH8" s="35">
        <v>0.5</v>
      </c>
      <c r="GI8" s="35">
        <v>0.5</v>
      </c>
      <c r="GJ8" s="35">
        <v>0.5</v>
      </c>
      <c r="GK8" s="35">
        <v>0.5</v>
      </c>
      <c r="GL8" s="35">
        <v>0.5</v>
      </c>
      <c r="GM8" s="35">
        <v>0.5</v>
      </c>
      <c r="GN8" s="35">
        <v>0.5</v>
      </c>
      <c r="GO8" s="35">
        <v>0.5</v>
      </c>
      <c r="GP8" s="35">
        <v>0.5</v>
      </c>
      <c r="GQ8" s="35">
        <v>0.5</v>
      </c>
      <c r="GR8" s="35">
        <v>0.5</v>
      </c>
      <c r="GS8" s="35">
        <v>0.5</v>
      </c>
      <c r="GT8" s="35">
        <v>0.5</v>
      </c>
      <c r="GU8" s="35">
        <v>0.5</v>
      </c>
      <c r="GV8" s="35">
        <v>0.5</v>
      </c>
      <c r="GW8" s="35">
        <v>0.5</v>
      </c>
      <c r="GX8" s="35">
        <v>0.5</v>
      </c>
      <c r="GY8" s="35">
        <v>0.5</v>
      </c>
      <c r="GZ8" s="35">
        <v>0.5</v>
      </c>
      <c r="HA8" s="35">
        <v>0.5</v>
      </c>
      <c r="HB8" s="35">
        <v>0.5</v>
      </c>
      <c r="HC8" s="35">
        <v>0.5</v>
      </c>
      <c r="HD8" s="35">
        <v>0.5</v>
      </c>
      <c r="HE8" s="35">
        <v>0.5</v>
      </c>
      <c r="HF8" s="35">
        <v>0.5</v>
      </c>
      <c r="HG8" s="35">
        <v>0.5</v>
      </c>
      <c r="HH8" s="35">
        <v>0.5</v>
      </c>
      <c r="HI8" s="35">
        <v>0.5</v>
      </c>
      <c r="HJ8" s="35">
        <v>0.5</v>
      </c>
      <c r="HK8" s="35">
        <v>0.5</v>
      </c>
      <c r="HL8" s="35">
        <v>0.5</v>
      </c>
      <c r="HM8" s="35">
        <v>0.5</v>
      </c>
      <c r="HN8" s="35">
        <v>0.5</v>
      </c>
      <c r="HO8" s="35">
        <v>0.5</v>
      </c>
      <c r="HP8" s="35">
        <v>0.5</v>
      </c>
      <c r="HQ8" s="35">
        <v>0.5</v>
      </c>
      <c r="HR8" s="35">
        <v>0.5</v>
      </c>
      <c r="HS8" s="35">
        <v>0.5</v>
      </c>
      <c r="HT8" s="35">
        <v>0.5</v>
      </c>
      <c r="HU8" s="35">
        <v>0.5</v>
      </c>
      <c r="HV8" s="35">
        <v>0.5</v>
      </c>
      <c r="HW8" s="35">
        <v>0.5</v>
      </c>
      <c r="HX8" s="35">
        <v>0.5</v>
      </c>
      <c r="HY8" s="35">
        <v>0.5</v>
      </c>
      <c r="HZ8" s="35">
        <v>0.5</v>
      </c>
      <c r="IA8" s="35">
        <v>0.5</v>
      </c>
      <c r="IB8" s="35">
        <v>0.5</v>
      </c>
      <c r="IC8" s="35">
        <v>0.5</v>
      </c>
      <c r="ID8" s="35">
        <v>0.5</v>
      </c>
      <c r="IE8" s="35">
        <v>0.5</v>
      </c>
      <c r="IF8" s="35">
        <v>0.5</v>
      </c>
      <c r="IG8" s="35">
        <v>0.5</v>
      </c>
      <c r="IH8" s="35">
        <v>0.5</v>
      </c>
      <c r="II8" s="35">
        <v>0.5</v>
      </c>
      <c r="IJ8" s="35">
        <v>0.5</v>
      </c>
      <c r="IK8" s="35">
        <v>0.5</v>
      </c>
      <c r="IL8" s="35">
        <v>0.5</v>
      </c>
      <c r="IM8" s="35">
        <v>0.5</v>
      </c>
      <c r="IN8" s="35">
        <v>0.5</v>
      </c>
      <c r="IO8" s="35">
        <v>0.5</v>
      </c>
      <c r="IP8" s="35">
        <v>0.5</v>
      </c>
      <c r="IQ8" s="35">
        <v>0.5</v>
      </c>
      <c r="IR8" s="35">
        <v>0.5</v>
      </c>
      <c r="IS8" s="35">
        <v>0.5</v>
      </c>
      <c r="IT8" s="35">
        <v>0.5</v>
      </c>
      <c r="IU8" s="35">
        <v>0.5</v>
      </c>
      <c r="IV8" s="35">
        <v>0.5</v>
      </c>
      <c r="IW8" s="35">
        <v>0.5</v>
      </c>
      <c r="IX8" s="35">
        <v>0.5</v>
      </c>
      <c r="IY8" s="35">
        <v>0.5</v>
      </c>
      <c r="IZ8" s="35">
        <v>0.5</v>
      </c>
      <c r="JA8" s="35">
        <v>0.5</v>
      </c>
      <c r="JB8" s="35">
        <v>0.5</v>
      </c>
      <c r="JC8" s="35">
        <v>0.5</v>
      </c>
      <c r="JD8" s="35">
        <v>0.5</v>
      </c>
      <c r="JE8" s="35">
        <v>0.5</v>
      </c>
      <c r="JF8" s="35">
        <v>0.5</v>
      </c>
      <c r="JG8" s="35">
        <v>0.5</v>
      </c>
      <c r="JH8" s="35">
        <v>0.5</v>
      </c>
      <c r="JI8" s="35">
        <v>0.5</v>
      </c>
      <c r="JJ8" s="35">
        <v>0.5</v>
      </c>
      <c r="JK8" s="35">
        <v>0.5</v>
      </c>
      <c r="JL8" s="35">
        <v>0.5</v>
      </c>
      <c r="JM8" s="35">
        <v>0.5</v>
      </c>
      <c r="JN8" s="35">
        <v>0.5</v>
      </c>
      <c r="JO8" s="35">
        <v>0.5</v>
      </c>
      <c r="JP8" s="35">
        <v>0.5</v>
      </c>
      <c r="JQ8" s="35">
        <v>0.5</v>
      </c>
      <c r="JR8" s="35">
        <v>0.5</v>
      </c>
      <c r="JS8" s="35">
        <v>0.5</v>
      </c>
      <c r="JT8" s="35">
        <v>0.5</v>
      </c>
      <c r="JU8" s="35">
        <v>0.5</v>
      </c>
      <c r="JV8" s="35">
        <v>0.5</v>
      </c>
      <c r="JW8" s="35">
        <v>0.5</v>
      </c>
      <c r="JX8" s="35">
        <v>0.5</v>
      </c>
      <c r="JY8" s="35">
        <v>0.5</v>
      </c>
      <c r="JZ8" s="35">
        <v>0.5</v>
      </c>
      <c r="KA8" s="35">
        <v>0.5</v>
      </c>
      <c r="KB8" s="35">
        <v>0.5</v>
      </c>
      <c r="KC8" s="35">
        <v>0.5</v>
      </c>
      <c r="KD8" s="35">
        <v>0.5</v>
      </c>
      <c r="KE8" s="35">
        <v>0.5</v>
      </c>
      <c r="KF8" s="35">
        <v>0.5</v>
      </c>
      <c r="KG8" s="35">
        <v>0.5</v>
      </c>
      <c r="KH8" s="35">
        <v>0.5</v>
      </c>
      <c r="KI8" s="35">
        <v>0.5</v>
      </c>
      <c r="KJ8" s="35">
        <v>0.5</v>
      </c>
      <c r="KK8" s="35">
        <v>0.5</v>
      </c>
      <c r="KL8" s="35">
        <v>0.5</v>
      </c>
      <c r="KM8" s="35">
        <v>0.5</v>
      </c>
      <c r="KN8" s="35">
        <v>0.5</v>
      </c>
      <c r="KO8" s="35">
        <v>0.5</v>
      </c>
      <c r="KP8" s="35">
        <v>0.5</v>
      </c>
      <c r="KQ8" s="35">
        <v>0.5</v>
      </c>
      <c r="KR8" s="35">
        <v>0.5</v>
      </c>
      <c r="KS8" s="35">
        <v>0.5</v>
      </c>
      <c r="KT8" s="35">
        <v>0.5</v>
      </c>
      <c r="KU8" s="35">
        <v>0.5</v>
      </c>
      <c r="KV8" s="35">
        <v>0.5</v>
      </c>
      <c r="KW8" s="35">
        <v>0.5</v>
      </c>
      <c r="KX8" s="35">
        <v>0.5</v>
      </c>
      <c r="KY8" s="35">
        <v>0.5</v>
      </c>
      <c r="KZ8" s="35">
        <v>0.5</v>
      </c>
      <c r="LA8" s="35">
        <v>0.5</v>
      </c>
      <c r="LB8" s="35">
        <v>0.5</v>
      </c>
      <c r="LC8" s="35">
        <v>0.5</v>
      </c>
      <c r="LD8" s="35">
        <v>0.5</v>
      </c>
      <c r="LE8" s="35">
        <v>0.5</v>
      </c>
      <c r="LF8" s="35">
        <v>0.5</v>
      </c>
      <c r="LG8" s="35">
        <v>0.5</v>
      </c>
      <c r="LH8" s="35">
        <v>0.5</v>
      </c>
      <c r="LI8" s="35">
        <v>0.5</v>
      </c>
      <c r="LJ8" s="35">
        <v>0.5</v>
      </c>
      <c r="LK8" s="35">
        <v>0.5</v>
      </c>
      <c r="LL8" s="35">
        <v>0.5</v>
      </c>
      <c r="LM8" s="35">
        <v>0.5</v>
      </c>
      <c r="LN8" s="35">
        <v>0.5</v>
      </c>
      <c r="LO8" s="35">
        <v>0.5</v>
      </c>
      <c r="LP8" s="35">
        <v>0.5</v>
      </c>
      <c r="LQ8" s="35">
        <v>0.5</v>
      </c>
      <c r="LR8" s="35">
        <v>0.5</v>
      </c>
      <c r="LS8" s="35">
        <v>0.5</v>
      </c>
      <c r="LT8" s="35">
        <v>0.5</v>
      </c>
      <c r="LU8" s="35">
        <v>0.5</v>
      </c>
      <c r="LV8" s="35">
        <v>0.5</v>
      </c>
      <c r="LW8" s="35">
        <v>0.5</v>
      </c>
      <c r="LX8" s="35">
        <v>0.5</v>
      </c>
      <c r="LY8" s="35">
        <v>0.5</v>
      </c>
      <c r="LZ8" s="35">
        <v>0.5</v>
      </c>
      <c r="MA8" s="35">
        <v>0.5</v>
      </c>
      <c r="MB8" s="35">
        <v>0.5</v>
      </c>
      <c r="MC8" s="35">
        <v>0.5</v>
      </c>
      <c r="MD8" s="35">
        <v>0.5</v>
      </c>
      <c r="ME8" s="35">
        <v>0.5</v>
      </c>
      <c r="MF8" s="35">
        <v>0.5</v>
      </c>
      <c r="MG8" s="35">
        <v>0.5</v>
      </c>
      <c r="MH8" s="35">
        <v>0.5</v>
      </c>
      <c r="MI8" s="35">
        <v>0.5</v>
      </c>
      <c r="MJ8" s="35">
        <v>0.5</v>
      </c>
      <c r="MK8" s="35">
        <v>0.5</v>
      </c>
      <c r="ML8" s="35">
        <v>0.5</v>
      </c>
      <c r="MM8" s="35">
        <v>0.5</v>
      </c>
      <c r="MN8" s="35">
        <v>0.5</v>
      </c>
      <c r="MO8" s="35">
        <v>0.5</v>
      </c>
      <c r="MP8" s="35">
        <v>0.5</v>
      </c>
      <c r="MQ8" s="35">
        <v>0.5</v>
      </c>
      <c r="MR8" s="35">
        <v>0.5</v>
      </c>
      <c r="MS8" s="35">
        <v>0.5</v>
      </c>
      <c r="MT8" s="35">
        <v>0.5</v>
      </c>
      <c r="MU8" s="35">
        <v>0.5</v>
      </c>
      <c r="MV8" s="35">
        <v>0.5</v>
      </c>
      <c r="MW8" s="35">
        <v>0.5</v>
      </c>
      <c r="MX8" s="35">
        <v>0.5</v>
      </c>
      <c r="MY8" s="35">
        <v>0.5</v>
      </c>
      <c r="MZ8" s="35">
        <v>0.5</v>
      </c>
      <c r="NA8" s="35">
        <v>0.5</v>
      </c>
      <c r="NB8" s="35">
        <v>0.5</v>
      </c>
      <c r="NC8" s="35">
        <v>0.5</v>
      </c>
      <c r="ND8" s="35">
        <v>0.5</v>
      </c>
      <c r="NE8" s="35">
        <v>0.5</v>
      </c>
      <c r="NF8" s="35">
        <v>0.5</v>
      </c>
      <c r="NG8" s="35">
        <v>0.5</v>
      </c>
      <c r="NH8" s="35">
        <v>0.5</v>
      </c>
      <c r="NI8" s="35">
        <v>0.5</v>
      </c>
      <c r="NJ8" s="35">
        <v>0.5</v>
      </c>
      <c r="NK8" s="35">
        <v>0.5</v>
      </c>
      <c r="NL8" s="35">
        <v>0.5</v>
      </c>
      <c r="NM8" s="35">
        <v>0.5</v>
      </c>
      <c r="NN8" s="35">
        <v>0.5</v>
      </c>
      <c r="NO8" s="35">
        <v>0.5</v>
      </c>
      <c r="NP8" s="35">
        <v>0.5</v>
      </c>
      <c r="NQ8" s="35">
        <v>0.5</v>
      </c>
      <c r="NR8" s="35">
        <v>0.5</v>
      </c>
      <c r="NS8" s="35">
        <v>0.5</v>
      </c>
      <c r="NT8" s="35">
        <v>0.5</v>
      </c>
      <c r="NU8" s="35">
        <v>0.5</v>
      </c>
      <c r="NV8" s="35">
        <v>0.5</v>
      </c>
      <c r="NW8" s="35">
        <v>0.5</v>
      </c>
      <c r="NX8" s="35">
        <v>0.5</v>
      </c>
      <c r="NY8" s="35">
        <v>0.5</v>
      </c>
      <c r="NZ8" s="35">
        <v>0.5</v>
      </c>
      <c r="OA8" s="35">
        <v>0.5</v>
      </c>
      <c r="OB8" s="35">
        <v>0.5</v>
      </c>
      <c r="OC8" s="35">
        <v>0.5</v>
      </c>
      <c r="OD8" s="35">
        <v>0.5</v>
      </c>
      <c r="OE8" s="35">
        <v>0.5</v>
      </c>
      <c r="OF8" s="35">
        <v>0.5</v>
      </c>
      <c r="OG8" s="35">
        <v>0.5</v>
      </c>
      <c r="OH8" s="35">
        <v>0.5</v>
      </c>
      <c r="OI8" s="35">
        <v>0.5</v>
      </c>
      <c r="OJ8" s="35">
        <v>0.5</v>
      </c>
      <c r="OK8" s="35">
        <v>0.5</v>
      </c>
      <c r="OL8" s="35">
        <v>0.5</v>
      </c>
      <c r="OM8" s="35">
        <v>0.5</v>
      </c>
      <c r="ON8" s="35">
        <v>0.5</v>
      </c>
      <c r="OO8" s="35">
        <v>0.5</v>
      </c>
      <c r="OP8" s="35">
        <v>0.5</v>
      </c>
      <c r="OQ8" s="35">
        <v>0.5</v>
      </c>
      <c r="OR8" s="35">
        <v>0.5</v>
      </c>
      <c r="OS8" s="35">
        <v>0.5</v>
      </c>
      <c r="OT8" s="35">
        <v>0.5</v>
      </c>
      <c r="OU8" s="35">
        <v>0.5</v>
      </c>
      <c r="OV8" s="35">
        <v>0.5</v>
      </c>
      <c r="OW8" s="35">
        <v>0.5</v>
      </c>
      <c r="OX8" s="35">
        <v>0.5</v>
      </c>
      <c r="OY8" s="35">
        <v>0.5</v>
      </c>
      <c r="OZ8" s="35">
        <v>0.5</v>
      </c>
      <c r="PA8" s="35">
        <v>0.5</v>
      </c>
      <c r="PB8" s="35">
        <v>0.5</v>
      </c>
      <c r="PC8" s="35">
        <v>0.5</v>
      </c>
      <c r="PD8" s="35">
        <v>0.5</v>
      </c>
      <c r="PE8" s="35">
        <v>0.5</v>
      </c>
      <c r="PF8" s="35">
        <v>0.5</v>
      </c>
      <c r="PG8" s="35">
        <v>0.5</v>
      </c>
      <c r="PH8" s="35">
        <v>0.5</v>
      </c>
      <c r="PI8" s="35">
        <v>0.5</v>
      </c>
      <c r="PJ8" s="35">
        <v>0.5</v>
      </c>
      <c r="PK8" s="35">
        <v>0.5</v>
      </c>
      <c r="PL8" s="35">
        <v>0.5</v>
      </c>
      <c r="PM8" s="35">
        <v>0.5</v>
      </c>
      <c r="PN8" s="35">
        <v>0.5</v>
      </c>
      <c r="PO8" s="35">
        <v>0.5</v>
      </c>
      <c r="PP8" s="35">
        <v>0.5</v>
      </c>
      <c r="PQ8" s="35">
        <v>0.5</v>
      </c>
      <c r="PR8" s="35">
        <v>0.5</v>
      </c>
      <c r="PS8" s="35">
        <v>0.5</v>
      </c>
      <c r="PT8" s="35">
        <v>0.5</v>
      </c>
      <c r="PU8" s="35">
        <v>0.5</v>
      </c>
      <c r="PV8" s="35">
        <v>0.5</v>
      </c>
      <c r="PW8" s="35">
        <v>0.5</v>
      </c>
      <c r="PX8" s="35">
        <v>0.5</v>
      </c>
      <c r="PY8" s="35">
        <v>0.5</v>
      </c>
      <c r="PZ8" s="35">
        <v>0.5</v>
      </c>
      <c r="QA8" s="35">
        <v>0.5</v>
      </c>
      <c r="QB8" s="35">
        <v>0.5</v>
      </c>
      <c r="QC8" s="35">
        <v>0.5</v>
      </c>
      <c r="QD8" s="35">
        <v>0.5</v>
      </c>
      <c r="QE8" s="35">
        <v>0.5</v>
      </c>
      <c r="QF8" s="35">
        <v>0.5</v>
      </c>
      <c r="QG8" s="35">
        <v>0.5</v>
      </c>
      <c r="QH8" s="35">
        <v>0.5</v>
      </c>
      <c r="QI8" s="35">
        <v>0.5</v>
      </c>
      <c r="QJ8" s="35">
        <v>0.5</v>
      </c>
      <c r="QK8" s="35">
        <v>0.5</v>
      </c>
      <c r="QL8" s="35">
        <v>0.5</v>
      </c>
      <c r="QM8" s="35">
        <v>0.5</v>
      </c>
      <c r="QN8" s="35">
        <v>0.5</v>
      </c>
      <c r="QO8" s="35">
        <v>0.5</v>
      </c>
      <c r="QP8" s="35">
        <v>0.5</v>
      </c>
      <c r="QQ8" s="35">
        <v>0.5</v>
      </c>
      <c r="QR8" s="35">
        <v>0.5</v>
      </c>
      <c r="QS8" s="35">
        <v>0.5</v>
      </c>
      <c r="QT8" s="35">
        <v>0.5</v>
      </c>
      <c r="QU8" s="35">
        <v>0.5</v>
      </c>
      <c r="QV8" s="35">
        <v>0.5</v>
      </c>
      <c r="QW8" s="35">
        <v>0.5</v>
      </c>
      <c r="QX8" s="35">
        <v>0.5</v>
      </c>
      <c r="QY8" s="35">
        <v>0.5</v>
      </c>
      <c r="QZ8" s="35">
        <v>0.5</v>
      </c>
      <c r="RA8" s="35">
        <v>0.5</v>
      </c>
      <c r="RB8" s="35">
        <v>0.5</v>
      </c>
      <c r="RC8" s="35">
        <v>0.5</v>
      </c>
      <c r="RD8" s="35">
        <v>0.5</v>
      </c>
      <c r="RE8" s="35">
        <v>0.5</v>
      </c>
      <c r="RF8" s="35">
        <v>0.5</v>
      </c>
      <c r="RG8" s="35">
        <v>0.5</v>
      </c>
      <c r="RH8" s="35">
        <v>0.5</v>
      </c>
      <c r="RI8" s="35">
        <v>0.5</v>
      </c>
      <c r="RJ8" s="35">
        <v>0.5</v>
      </c>
      <c r="RK8" s="35">
        <v>0.5</v>
      </c>
      <c r="RL8" s="35">
        <v>0.5</v>
      </c>
      <c r="RM8" s="35">
        <v>0.5</v>
      </c>
      <c r="RN8" s="32">
        <v>0.5</v>
      </c>
      <c r="RO8" s="32">
        <v>0.5</v>
      </c>
      <c r="RP8" s="32">
        <v>0.5</v>
      </c>
      <c r="RQ8" s="32">
        <v>0.5</v>
      </c>
      <c r="RR8" s="32">
        <v>0.5</v>
      </c>
      <c r="RS8" s="32">
        <v>0.5</v>
      </c>
      <c r="RT8" s="32">
        <v>0.5</v>
      </c>
      <c r="RU8" s="32">
        <v>0.5</v>
      </c>
      <c r="RV8" s="32">
        <v>0.5</v>
      </c>
      <c r="RW8" s="32">
        <v>0.5</v>
      </c>
      <c r="RX8" s="32">
        <v>0.5</v>
      </c>
      <c r="RY8" s="32">
        <v>0.5</v>
      </c>
      <c r="RZ8" s="32">
        <v>0.5</v>
      </c>
      <c r="SA8" s="32">
        <v>0.5</v>
      </c>
      <c r="SB8" s="32">
        <v>0.5</v>
      </c>
      <c r="SC8" s="32">
        <v>0.5</v>
      </c>
      <c r="SD8" s="32">
        <v>0.5</v>
      </c>
      <c r="SE8" s="32">
        <v>0.5</v>
      </c>
      <c r="SF8" s="32">
        <v>0.5</v>
      </c>
      <c r="SG8" s="32">
        <v>0.5</v>
      </c>
      <c r="SH8" s="32">
        <v>0.5</v>
      </c>
      <c r="SI8" s="32">
        <v>0.5</v>
      </c>
      <c r="SJ8" s="32">
        <v>0.5</v>
      </c>
      <c r="SK8" s="32">
        <v>0.5</v>
      </c>
    </row>
    <row r="9" spans="1:507" s="32" customFormat="1">
      <c r="A9" s="88" t="s">
        <v>4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G9" s="35">
        <v>0</v>
      </c>
      <c r="AH9" s="35">
        <v>0</v>
      </c>
      <c r="AI9" s="35">
        <v>0</v>
      </c>
      <c r="AJ9" s="35">
        <v>0</v>
      </c>
      <c r="AK9" s="35">
        <v>0</v>
      </c>
      <c r="AL9" s="35">
        <v>0</v>
      </c>
      <c r="AM9" s="35">
        <v>0</v>
      </c>
      <c r="AN9" s="35">
        <v>0</v>
      </c>
      <c r="AO9" s="35">
        <v>0</v>
      </c>
      <c r="AP9" s="35">
        <v>0</v>
      </c>
      <c r="AQ9" s="35">
        <v>0</v>
      </c>
      <c r="AR9" s="35">
        <v>0</v>
      </c>
      <c r="AS9" s="35">
        <v>0</v>
      </c>
      <c r="AT9" s="35">
        <v>0</v>
      </c>
      <c r="AU9" s="35">
        <v>0</v>
      </c>
      <c r="AV9" s="35">
        <v>0</v>
      </c>
      <c r="AW9" s="35">
        <v>0</v>
      </c>
      <c r="AX9" s="35">
        <v>0</v>
      </c>
      <c r="AY9" s="35">
        <v>0</v>
      </c>
      <c r="AZ9" s="35">
        <v>0</v>
      </c>
      <c r="BA9" s="35">
        <v>0</v>
      </c>
      <c r="BB9" s="35">
        <v>0</v>
      </c>
      <c r="BC9" s="35">
        <v>0</v>
      </c>
      <c r="BD9" s="35">
        <v>0</v>
      </c>
      <c r="BE9" s="35">
        <v>0</v>
      </c>
      <c r="BF9" s="35">
        <v>0</v>
      </c>
      <c r="BG9" s="35">
        <v>0</v>
      </c>
      <c r="BH9" s="35">
        <v>0</v>
      </c>
      <c r="BI9" s="35">
        <v>0</v>
      </c>
      <c r="BJ9" s="35">
        <v>0</v>
      </c>
      <c r="BK9" s="35">
        <v>0</v>
      </c>
      <c r="BL9" s="35">
        <v>0</v>
      </c>
      <c r="BM9" s="35">
        <v>0</v>
      </c>
      <c r="BN9" s="35">
        <v>0</v>
      </c>
      <c r="BO9" s="35">
        <v>0</v>
      </c>
      <c r="BP9" s="35">
        <v>0</v>
      </c>
      <c r="BQ9" s="35">
        <v>0</v>
      </c>
      <c r="BR9" s="35">
        <v>0</v>
      </c>
      <c r="BS9" s="35">
        <v>0</v>
      </c>
      <c r="BT9" s="35">
        <v>0</v>
      </c>
      <c r="BU9" s="35">
        <v>0</v>
      </c>
      <c r="BV9" s="35">
        <v>0</v>
      </c>
      <c r="BW9" s="35">
        <v>0</v>
      </c>
      <c r="BX9" s="35">
        <v>0</v>
      </c>
      <c r="BY9" s="35">
        <v>0</v>
      </c>
      <c r="BZ9" s="35">
        <v>0</v>
      </c>
      <c r="CA9" s="35">
        <v>0</v>
      </c>
      <c r="CB9" s="35">
        <v>0</v>
      </c>
      <c r="CC9" s="35">
        <v>0</v>
      </c>
      <c r="CD9" s="35">
        <v>0</v>
      </c>
      <c r="CE9" s="35">
        <v>0</v>
      </c>
      <c r="CF9" s="35">
        <v>0</v>
      </c>
      <c r="CG9" s="35">
        <v>0</v>
      </c>
      <c r="CH9" s="35">
        <v>0</v>
      </c>
      <c r="CI9" s="35">
        <v>0</v>
      </c>
      <c r="CJ9" s="35">
        <v>0</v>
      </c>
      <c r="CK9" s="35">
        <v>0</v>
      </c>
      <c r="CL9" s="35">
        <v>0</v>
      </c>
      <c r="CM9" s="35">
        <v>0</v>
      </c>
      <c r="CN9" s="35">
        <v>0</v>
      </c>
      <c r="CO9" s="35">
        <v>0</v>
      </c>
      <c r="CP9" s="35">
        <v>0</v>
      </c>
      <c r="CQ9" s="35">
        <v>0</v>
      </c>
      <c r="CR9" s="35">
        <v>0</v>
      </c>
      <c r="CS9" s="35">
        <v>0</v>
      </c>
      <c r="CT9" s="35">
        <v>0</v>
      </c>
      <c r="CU9" s="35">
        <v>0</v>
      </c>
      <c r="CV9" s="35">
        <v>0</v>
      </c>
      <c r="CW9" s="35">
        <v>0</v>
      </c>
      <c r="CX9" s="35">
        <v>0</v>
      </c>
      <c r="CY9" s="35">
        <v>0</v>
      </c>
      <c r="CZ9" s="35">
        <v>0</v>
      </c>
      <c r="DA9" s="35">
        <v>0</v>
      </c>
      <c r="DB9" s="35">
        <v>0</v>
      </c>
      <c r="DC9" s="35">
        <v>0</v>
      </c>
      <c r="DD9" s="35">
        <v>0</v>
      </c>
      <c r="DE9" s="35">
        <v>0</v>
      </c>
      <c r="DF9" s="35">
        <v>0</v>
      </c>
      <c r="DG9" s="35">
        <v>0</v>
      </c>
      <c r="DH9" s="35">
        <v>0</v>
      </c>
      <c r="DI9" s="35">
        <v>0</v>
      </c>
      <c r="DJ9" s="35">
        <v>0</v>
      </c>
      <c r="DK9" s="35">
        <v>0</v>
      </c>
      <c r="DL9" s="35">
        <v>0</v>
      </c>
      <c r="DM9" s="35">
        <v>0</v>
      </c>
      <c r="DN9" s="35">
        <v>0</v>
      </c>
      <c r="DO9" s="35">
        <v>0</v>
      </c>
      <c r="DP9" s="35">
        <v>0</v>
      </c>
      <c r="DQ9" s="35">
        <v>0</v>
      </c>
      <c r="DR9" s="35">
        <v>0</v>
      </c>
      <c r="DS9" s="35">
        <v>0</v>
      </c>
      <c r="DT9" s="35">
        <v>0</v>
      </c>
      <c r="DU9" s="35">
        <v>0</v>
      </c>
      <c r="DV9" s="35">
        <v>0</v>
      </c>
      <c r="DW9" s="35">
        <v>0</v>
      </c>
      <c r="DX9" s="35">
        <v>0</v>
      </c>
      <c r="DY9" s="35">
        <v>0</v>
      </c>
      <c r="DZ9" s="35">
        <v>0</v>
      </c>
      <c r="EA9" s="35">
        <v>0</v>
      </c>
      <c r="EB9" s="35">
        <v>0</v>
      </c>
      <c r="EC9" s="35">
        <v>0</v>
      </c>
      <c r="ED9" s="35">
        <v>0</v>
      </c>
      <c r="EE9" s="35">
        <v>0</v>
      </c>
      <c r="EF9" s="35">
        <v>0</v>
      </c>
      <c r="EG9" s="35">
        <v>0</v>
      </c>
      <c r="EH9" s="35">
        <v>0</v>
      </c>
      <c r="EI9" s="35">
        <v>0</v>
      </c>
      <c r="EJ9" s="35">
        <v>0</v>
      </c>
      <c r="EK9" s="35">
        <v>0</v>
      </c>
      <c r="EL9" s="35">
        <v>0</v>
      </c>
      <c r="EM9" s="35">
        <v>0</v>
      </c>
      <c r="EN9" s="35">
        <v>0</v>
      </c>
      <c r="EO9" s="35">
        <v>0</v>
      </c>
      <c r="EP9" s="35">
        <v>0</v>
      </c>
      <c r="EQ9" s="35">
        <v>0</v>
      </c>
      <c r="ER9" s="35">
        <v>0</v>
      </c>
      <c r="ES9" s="35">
        <v>0</v>
      </c>
      <c r="ET9" s="35">
        <v>0</v>
      </c>
      <c r="EU9" s="35">
        <v>0</v>
      </c>
      <c r="EV9" s="35">
        <v>0</v>
      </c>
      <c r="EW9" s="35">
        <v>0</v>
      </c>
      <c r="EX9" s="35">
        <v>0</v>
      </c>
      <c r="EY9" s="35">
        <v>0</v>
      </c>
      <c r="EZ9" s="35">
        <v>0</v>
      </c>
      <c r="FA9" s="35">
        <v>0</v>
      </c>
      <c r="FB9" s="35">
        <v>0</v>
      </c>
      <c r="FC9" s="35">
        <v>0</v>
      </c>
      <c r="FD9" s="35">
        <v>0</v>
      </c>
      <c r="FE9" s="35">
        <v>0</v>
      </c>
      <c r="FF9" s="35">
        <v>0</v>
      </c>
      <c r="FG9" s="35">
        <v>0</v>
      </c>
      <c r="FH9" s="35">
        <v>0</v>
      </c>
      <c r="FI9" s="35">
        <v>0</v>
      </c>
      <c r="FJ9" s="35">
        <v>0</v>
      </c>
      <c r="FK9" s="35">
        <v>0</v>
      </c>
      <c r="FL9" s="35">
        <v>0</v>
      </c>
      <c r="FM9" s="35">
        <v>0</v>
      </c>
      <c r="FN9" s="35">
        <v>0</v>
      </c>
      <c r="FO9" s="35">
        <v>0</v>
      </c>
      <c r="FP9" s="35">
        <v>0</v>
      </c>
      <c r="FQ9" s="35">
        <v>0</v>
      </c>
      <c r="FR9" s="35">
        <v>0</v>
      </c>
      <c r="FS9" s="35">
        <v>0</v>
      </c>
      <c r="FT9" s="35">
        <v>0</v>
      </c>
      <c r="FU9" s="35">
        <v>0</v>
      </c>
      <c r="FV9" s="35">
        <v>0</v>
      </c>
      <c r="FW9" s="35">
        <v>0</v>
      </c>
      <c r="FX9" s="35">
        <v>0</v>
      </c>
      <c r="FY9" s="35">
        <v>0</v>
      </c>
      <c r="FZ9" s="35">
        <v>0</v>
      </c>
      <c r="GA9" s="35">
        <v>0</v>
      </c>
      <c r="GB9" s="35">
        <v>0</v>
      </c>
      <c r="GC9" s="35">
        <v>0</v>
      </c>
      <c r="GD9" s="35">
        <v>0</v>
      </c>
      <c r="GE9" s="35">
        <v>0</v>
      </c>
      <c r="GF9" s="35">
        <v>0</v>
      </c>
      <c r="GG9" s="35">
        <v>0</v>
      </c>
      <c r="GH9" s="35">
        <v>0</v>
      </c>
      <c r="GI9" s="35">
        <v>0</v>
      </c>
      <c r="GJ9" s="35">
        <v>0</v>
      </c>
      <c r="GK9" s="35">
        <v>0</v>
      </c>
      <c r="GL9" s="35">
        <v>0</v>
      </c>
      <c r="GM9" s="35">
        <v>0</v>
      </c>
      <c r="GN9" s="35">
        <v>0</v>
      </c>
      <c r="GO9" s="35">
        <v>0</v>
      </c>
      <c r="GP9" s="35">
        <v>0</v>
      </c>
      <c r="GQ9" s="35">
        <v>0</v>
      </c>
      <c r="GR9" s="35">
        <v>0</v>
      </c>
      <c r="GS9" s="35">
        <v>0</v>
      </c>
      <c r="GT9" s="35">
        <v>0</v>
      </c>
      <c r="GU9" s="35">
        <v>0</v>
      </c>
      <c r="GV9" s="35">
        <v>0</v>
      </c>
      <c r="GW9" s="35">
        <v>0</v>
      </c>
      <c r="GX9" s="35">
        <v>0</v>
      </c>
      <c r="GY9" s="35">
        <v>0</v>
      </c>
      <c r="GZ9" s="35">
        <v>0</v>
      </c>
      <c r="HA9" s="35">
        <v>0</v>
      </c>
      <c r="HB9" s="35">
        <v>0</v>
      </c>
      <c r="HC9" s="35">
        <v>0</v>
      </c>
      <c r="HD9" s="35">
        <v>0</v>
      </c>
      <c r="HE9" s="35">
        <v>0</v>
      </c>
      <c r="HF9" s="35">
        <v>0</v>
      </c>
      <c r="HG9" s="35">
        <v>0</v>
      </c>
      <c r="HH9" s="35">
        <v>0</v>
      </c>
      <c r="HI9" s="35">
        <v>0</v>
      </c>
      <c r="HJ9" s="35">
        <v>0</v>
      </c>
      <c r="HK9" s="35">
        <v>0</v>
      </c>
      <c r="HL9" s="35">
        <v>0</v>
      </c>
      <c r="HM9" s="35">
        <v>0</v>
      </c>
      <c r="HN9" s="35">
        <v>0</v>
      </c>
      <c r="HO9" s="35">
        <v>0</v>
      </c>
      <c r="HP9" s="35">
        <v>0</v>
      </c>
      <c r="HQ9" s="35">
        <v>0</v>
      </c>
      <c r="HR9" s="35">
        <v>0</v>
      </c>
      <c r="HS9" s="35">
        <v>0</v>
      </c>
      <c r="HT9" s="35">
        <v>0</v>
      </c>
      <c r="HU9" s="35">
        <v>0</v>
      </c>
      <c r="HV9" s="35">
        <v>0</v>
      </c>
      <c r="HW9" s="35">
        <v>0</v>
      </c>
      <c r="HX9" s="35">
        <v>0</v>
      </c>
      <c r="HY9" s="35">
        <v>0</v>
      </c>
      <c r="HZ9" s="35">
        <v>0</v>
      </c>
      <c r="IA9" s="35">
        <v>0</v>
      </c>
      <c r="IB9" s="35">
        <v>0</v>
      </c>
      <c r="IC9" s="35">
        <v>0</v>
      </c>
      <c r="ID9" s="35">
        <v>0</v>
      </c>
      <c r="IE9" s="35">
        <v>0</v>
      </c>
      <c r="IF9" s="35">
        <v>0</v>
      </c>
      <c r="IG9" s="35">
        <v>0</v>
      </c>
      <c r="IH9" s="35">
        <v>0</v>
      </c>
      <c r="II9" s="35">
        <v>0</v>
      </c>
      <c r="IJ9" s="35">
        <v>0</v>
      </c>
      <c r="IK9" s="35">
        <v>0</v>
      </c>
      <c r="IL9" s="35">
        <v>0</v>
      </c>
      <c r="IM9" s="35">
        <v>0</v>
      </c>
      <c r="IN9" s="35">
        <v>0</v>
      </c>
      <c r="IO9" s="35">
        <v>0</v>
      </c>
      <c r="IP9" s="35">
        <v>0</v>
      </c>
      <c r="IQ9" s="35">
        <v>0</v>
      </c>
      <c r="IR9" s="35">
        <v>0</v>
      </c>
      <c r="IS9" s="35">
        <v>0</v>
      </c>
      <c r="IT9" s="35">
        <v>0</v>
      </c>
      <c r="IU9" s="35">
        <v>0</v>
      </c>
      <c r="IV9" s="35">
        <v>0</v>
      </c>
      <c r="IW9" s="35">
        <v>0</v>
      </c>
      <c r="IX9" s="35">
        <v>0</v>
      </c>
      <c r="IY9" s="35">
        <v>0</v>
      </c>
      <c r="IZ9" s="35">
        <v>0</v>
      </c>
      <c r="JA9" s="35">
        <v>0</v>
      </c>
      <c r="JB9" s="35">
        <v>0</v>
      </c>
      <c r="JC9" s="35">
        <v>0</v>
      </c>
      <c r="JD9" s="35">
        <v>0</v>
      </c>
      <c r="JE9" s="35">
        <v>0</v>
      </c>
      <c r="JF9" s="35">
        <v>0</v>
      </c>
      <c r="JG9" s="35">
        <v>0</v>
      </c>
      <c r="JH9" s="35">
        <v>0</v>
      </c>
      <c r="JI9" s="35">
        <v>0</v>
      </c>
      <c r="JJ9" s="35">
        <v>0</v>
      </c>
      <c r="JK9" s="35">
        <v>0</v>
      </c>
      <c r="JL9" s="35">
        <v>0</v>
      </c>
      <c r="JM9" s="35">
        <v>0</v>
      </c>
      <c r="JN9" s="35">
        <v>0</v>
      </c>
      <c r="JO9" s="35">
        <v>0</v>
      </c>
      <c r="JP9" s="35">
        <v>0</v>
      </c>
      <c r="JQ9" s="35">
        <v>0</v>
      </c>
      <c r="JR9" s="35">
        <v>0</v>
      </c>
      <c r="JS9" s="35">
        <v>0</v>
      </c>
      <c r="JT9" s="35">
        <v>0</v>
      </c>
      <c r="JU9" s="35">
        <v>0</v>
      </c>
      <c r="JV9" s="35">
        <v>0</v>
      </c>
      <c r="JW9" s="35">
        <v>0</v>
      </c>
      <c r="JX9" s="35">
        <v>0</v>
      </c>
      <c r="JY9" s="35">
        <v>0</v>
      </c>
      <c r="JZ9" s="35">
        <v>0</v>
      </c>
      <c r="KA9" s="35">
        <v>0</v>
      </c>
      <c r="KB9" s="35">
        <v>0</v>
      </c>
      <c r="KC9" s="35">
        <v>0</v>
      </c>
      <c r="KD9" s="35">
        <v>0</v>
      </c>
      <c r="KE9" s="35">
        <v>0</v>
      </c>
      <c r="KF9" s="35">
        <v>0</v>
      </c>
      <c r="KG9" s="35">
        <v>0</v>
      </c>
      <c r="KH9" s="35">
        <v>0</v>
      </c>
      <c r="KI9" s="35">
        <v>0</v>
      </c>
      <c r="KJ9" s="35">
        <v>0</v>
      </c>
      <c r="KK9" s="35">
        <v>0</v>
      </c>
      <c r="KL9" s="35">
        <v>0</v>
      </c>
      <c r="KM9" s="35">
        <v>0</v>
      </c>
      <c r="KN9" s="35">
        <v>0</v>
      </c>
      <c r="KO9" s="35">
        <v>0</v>
      </c>
      <c r="KP9" s="35">
        <v>0</v>
      </c>
      <c r="KQ9" s="35">
        <v>0</v>
      </c>
      <c r="KR9" s="35">
        <v>0</v>
      </c>
      <c r="KS9" s="35">
        <v>0</v>
      </c>
      <c r="KT9" s="35">
        <v>0</v>
      </c>
      <c r="KU9" s="35">
        <v>0</v>
      </c>
      <c r="KV9" s="35">
        <v>0</v>
      </c>
      <c r="KW9" s="35">
        <v>0</v>
      </c>
      <c r="KX9" s="35">
        <v>0</v>
      </c>
      <c r="KY9" s="35">
        <v>0</v>
      </c>
      <c r="KZ9" s="35">
        <v>0</v>
      </c>
      <c r="LA9" s="35">
        <v>0</v>
      </c>
      <c r="LB9" s="35">
        <v>0</v>
      </c>
      <c r="LC9" s="35">
        <v>0</v>
      </c>
      <c r="LD9" s="35">
        <v>0</v>
      </c>
      <c r="LE9" s="35">
        <v>0</v>
      </c>
      <c r="LF9" s="35">
        <v>0</v>
      </c>
      <c r="LG9" s="35">
        <v>0</v>
      </c>
      <c r="LH9" s="35">
        <v>0</v>
      </c>
      <c r="LI9" s="35">
        <v>0</v>
      </c>
      <c r="LJ9" s="35">
        <v>0</v>
      </c>
      <c r="LK9" s="35">
        <v>0</v>
      </c>
      <c r="LL9" s="35">
        <v>0</v>
      </c>
      <c r="LM9" s="35">
        <v>0</v>
      </c>
      <c r="LN9" s="35">
        <v>0</v>
      </c>
      <c r="LO9" s="35">
        <v>0</v>
      </c>
      <c r="LP9" s="35">
        <v>0</v>
      </c>
      <c r="LQ9" s="35">
        <v>0</v>
      </c>
      <c r="LR9" s="35">
        <v>0</v>
      </c>
      <c r="LS9" s="35">
        <v>0</v>
      </c>
      <c r="LT9" s="35">
        <v>0</v>
      </c>
      <c r="LU9" s="35">
        <v>0</v>
      </c>
      <c r="LV9" s="35">
        <v>0</v>
      </c>
      <c r="LW9" s="35">
        <v>0</v>
      </c>
      <c r="LX9" s="35">
        <v>0</v>
      </c>
      <c r="LY9" s="35">
        <v>0</v>
      </c>
      <c r="LZ9" s="35">
        <v>0</v>
      </c>
      <c r="MA9" s="35">
        <v>0</v>
      </c>
      <c r="MB9" s="35">
        <v>0</v>
      </c>
      <c r="MC9" s="35">
        <v>0</v>
      </c>
      <c r="MD9" s="35">
        <v>0</v>
      </c>
      <c r="ME9" s="35">
        <v>0</v>
      </c>
      <c r="MF9" s="35">
        <v>0</v>
      </c>
      <c r="MG9" s="35">
        <v>0</v>
      </c>
      <c r="MH9" s="35">
        <v>0</v>
      </c>
      <c r="MI9" s="35">
        <v>0</v>
      </c>
      <c r="MJ9" s="35">
        <v>0</v>
      </c>
      <c r="MK9" s="35">
        <v>0</v>
      </c>
      <c r="ML9" s="35">
        <v>0</v>
      </c>
      <c r="MM9" s="35">
        <v>0</v>
      </c>
      <c r="MN9" s="35">
        <v>0</v>
      </c>
      <c r="MO9" s="35">
        <v>0</v>
      </c>
      <c r="MP9" s="35">
        <v>0</v>
      </c>
      <c r="MQ9" s="35">
        <v>0</v>
      </c>
      <c r="MR9" s="35">
        <v>0</v>
      </c>
      <c r="MS9" s="35">
        <v>0</v>
      </c>
      <c r="MT9" s="35">
        <v>0</v>
      </c>
      <c r="MU9" s="35">
        <v>0</v>
      </c>
      <c r="MV9" s="35">
        <v>0</v>
      </c>
      <c r="MW9" s="35">
        <v>0</v>
      </c>
      <c r="MX9" s="35">
        <v>0</v>
      </c>
      <c r="MY9" s="35">
        <v>0</v>
      </c>
      <c r="MZ9" s="35">
        <v>0</v>
      </c>
      <c r="NA9" s="35">
        <v>0</v>
      </c>
      <c r="NB9" s="35">
        <v>0</v>
      </c>
      <c r="NC9" s="35">
        <v>0</v>
      </c>
      <c r="ND9" s="35">
        <v>0</v>
      </c>
      <c r="NE9" s="35">
        <v>0</v>
      </c>
      <c r="NF9" s="35">
        <v>0</v>
      </c>
      <c r="NG9" s="35">
        <v>0</v>
      </c>
      <c r="NH9" s="35">
        <v>0</v>
      </c>
      <c r="NI9" s="35">
        <v>0</v>
      </c>
      <c r="NJ9" s="35">
        <v>0</v>
      </c>
      <c r="NK9" s="35">
        <v>0</v>
      </c>
      <c r="NL9" s="35">
        <v>0</v>
      </c>
      <c r="NM9" s="35">
        <v>0</v>
      </c>
      <c r="NN9" s="35">
        <v>0</v>
      </c>
      <c r="NO9" s="35">
        <v>0</v>
      </c>
      <c r="NP9" s="35">
        <v>0</v>
      </c>
      <c r="NQ9" s="35">
        <v>0</v>
      </c>
      <c r="NR9" s="35">
        <v>0</v>
      </c>
      <c r="NS9" s="35">
        <v>0</v>
      </c>
      <c r="NT9" s="35">
        <v>0</v>
      </c>
      <c r="NU9" s="35">
        <v>0</v>
      </c>
      <c r="NV9" s="35">
        <v>0</v>
      </c>
      <c r="NW9" s="35">
        <v>0</v>
      </c>
      <c r="NX9" s="35">
        <v>0</v>
      </c>
      <c r="NY9" s="35">
        <v>0</v>
      </c>
      <c r="NZ9" s="35">
        <v>0</v>
      </c>
      <c r="OA9" s="35">
        <v>0</v>
      </c>
      <c r="OB9" s="35">
        <v>0</v>
      </c>
      <c r="OC9" s="35">
        <v>0</v>
      </c>
      <c r="OD9" s="35">
        <v>0</v>
      </c>
      <c r="OE9" s="35">
        <v>0</v>
      </c>
      <c r="OF9" s="35">
        <v>0</v>
      </c>
      <c r="OG9" s="35">
        <v>0</v>
      </c>
      <c r="OH9" s="35">
        <v>0</v>
      </c>
      <c r="OI9" s="35">
        <v>0</v>
      </c>
      <c r="OJ9" s="35">
        <v>0</v>
      </c>
      <c r="OK9" s="35">
        <v>0</v>
      </c>
      <c r="OL9" s="35">
        <v>0</v>
      </c>
      <c r="OM9" s="35">
        <v>0</v>
      </c>
      <c r="ON9" s="35">
        <v>0</v>
      </c>
      <c r="OO9" s="35">
        <v>0</v>
      </c>
      <c r="OP9" s="35">
        <v>0</v>
      </c>
      <c r="OQ9" s="35">
        <v>0</v>
      </c>
      <c r="OR9" s="35">
        <v>0</v>
      </c>
      <c r="OS9" s="35">
        <v>0</v>
      </c>
      <c r="OT9" s="35">
        <v>0</v>
      </c>
      <c r="OU9" s="35">
        <v>0</v>
      </c>
      <c r="OV9" s="35">
        <v>0</v>
      </c>
      <c r="OW9" s="35">
        <v>0</v>
      </c>
      <c r="OX9" s="35">
        <v>0</v>
      </c>
      <c r="OY9" s="35">
        <v>0</v>
      </c>
      <c r="OZ9" s="35">
        <v>0</v>
      </c>
      <c r="PA9" s="35">
        <v>0</v>
      </c>
      <c r="PB9" s="35">
        <v>0</v>
      </c>
      <c r="PC9" s="35">
        <v>0</v>
      </c>
      <c r="PD9" s="35">
        <v>0</v>
      </c>
      <c r="PE9" s="35">
        <v>0</v>
      </c>
      <c r="PF9" s="35">
        <v>0</v>
      </c>
      <c r="PG9" s="35">
        <v>0</v>
      </c>
      <c r="PH9" s="35">
        <v>0</v>
      </c>
      <c r="PI9" s="35">
        <v>0</v>
      </c>
      <c r="PJ9" s="35">
        <v>0</v>
      </c>
      <c r="PK9" s="35">
        <v>0</v>
      </c>
      <c r="PL9" s="35">
        <v>0</v>
      </c>
      <c r="PM9" s="35">
        <v>0</v>
      </c>
      <c r="PN9" s="35">
        <v>0</v>
      </c>
      <c r="PO9" s="35">
        <v>0</v>
      </c>
      <c r="PP9" s="35">
        <v>0</v>
      </c>
      <c r="PQ9" s="35">
        <v>0</v>
      </c>
      <c r="PR9" s="35">
        <v>0</v>
      </c>
      <c r="PS9" s="35">
        <v>0</v>
      </c>
      <c r="PT9" s="35">
        <v>0</v>
      </c>
      <c r="PU9" s="35">
        <v>0</v>
      </c>
      <c r="PV9" s="35">
        <v>0</v>
      </c>
      <c r="PW9" s="35">
        <v>0</v>
      </c>
      <c r="PX9" s="35">
        <v>0</v>
      </c>
      <c r="PY9" s="35">
        <v>0</v>
      </c>
      <c r="PZ9" s="35">
        <v>0</v>
      </c>
      <c r="QA9" s="35">
        <v>0</v>
      </c>
      <c r="QB9" s="35">
        <v>0</v>
      </c>
      <c r="QC9" s="35">
        <v>0</v>
      </c>
      <c r="QD9" s="35">
        <v>0</v>
      </c>
      <c r="QE9" s="35">
        <v>0</v>
      </c>
      <c r="QF9" s="35">
        <v>0</v>
      </c>
      <c r="QG9" s="35">
        <v>0</v>
      </c>
      <c r="QH9" s="35">
        <v>0</v>
      </c>
      <c r="QI9" s="35">
        <v>0</v>
      </c>
      <c r="QJ9" s="35">
        <v>0</v>
      </c>
      <c r="QK9" s="35">
        <v>0</v>
      </c>
      <c r="QL9" s="35">
        <v>0</v>
      </c>
      <c r="QM9" s="35">
        <v>0</v>
      </c>
      <c r="QN9" s="35">
        <v>0</v>
      </c>
      <c r="QO9" s="35">
        <v>0</v>
      </c>
      <c r="QP9" s="35">
        <v>0</v>
      </c>
      <c r="QQ9" s="35">
        <v>0</v>
      </c>
      <c r="QR9" s="35">
        <v>0</v>
      </c>
      <c r="QS9" s="35">
        <v>0</v>
      </c>
      <c r="QT9" s="35">
        <v>0</v>
      </c>
      <c r="QU9" s="35">
        <v>0</v>
      </c>
      <c r="QV9" s="35">
        <v>0</v>
      </c>
      <c r="QW9" s="35">
        <v>0</v>
      </c>
      <c r="QX9" s="35">
        <v>0</v>
      </c>
      <c r="QY9" s="35">
        <v>0</v>
      </c>
      <c r="QZ9" s="35">
        <v>0</v>
      </c>
      <c r="RA9" s="35">
        <v>0</v>
      </c>
      <c r="RB9" s="35">
        <v>0</v>
      </c>
      <c r="RC9" s="35">
        <v>0</v>
      </c>
      <c r="RD9" s="35">
        <v>0</v>
      </c>
      <c r="RE9" s="35">
        <v>0</v>
      </c>
      <c r="RF9" s="35">
        <v>0</v>
      </c>
      <c r="RG9" s="35">
        <v>0</v>
      </c>
      <c r="RH9" s="35">
        <v>0</v>
      </c>
      <c r="RI9" s="35">
        <v>0</v>
      </c>
      <c r="RJ9" s="35">
        <v>0</v>
      </c>
      <c r="RK9" s="35">
        <v>0</v>
      </c>
      <c r="RL9" s="35">
        <v>0</v>
      </c>
      <c r="RM9" s="35">
        <v>0</v>
      </c>
      <c r="RN9" s="35">
        <v>0</v>
      </c>
      <c r="RO9" s="35">
        <v>0</v>
      </c>
      <c r="RP9" s="35">
        <v>0</v>
      </c>
      <c r="RQ9" s="35">
        <v>0</v>
      </c>
      <c r="RR9" s="35">
        <v>0</v>
      </c>
      <c r="RS9" s="35">
        <v>0</v>
      </c>
      <c r="RT9" s="35">
        <v>0</v>
      </c>
      <c r="RU9" s="35">
        <v>0</v>
      </c>
      <c r="RV9" s="35">
        <v>0</v>
      </c>
      <c r="RW9" s="35">
        <v>0</v>
      </c>
      <c r="RX9" s="35">
        <v>0</v>
      </c>
      <c r="RY9" s="35">
        <v>0</v>
      </c>
      <c r="RZ9" s="35">
        <v>0</v>
      </c>
      <c r="SA9" s="35">
        <v>0</v>
      </c>
      <c r="SB9" s="35">
        <v>0</v>
      </c>
      <c r="SC9" s="35">
        <v>0</v>
      </c>
      <c r="SD9" s="35">
        <v>0</v>
      </c>
      <c r="SE9" s="35">
        <v>0</v>
      </c>
      <c r="SF9" s="35">
        <v>0</v>
      </c>
      <c r="SG9" s="35">
        <v>0</v>
      </c>
      <c r="SH9" s="35">
        <v>0</v>
      </c>
      <c r="SI9" s="35">
        <v>0</v>
      </c>
      <c r="SJ9" s="35">
        <v>0</v>
      </c>
      <c r="SK9" s="35">
        <v>0</v>
      </c>
    </row>
    <row r="10" spans="1:507" s="32" customFormat="1">
      <c r="A10" s="88" t="s">
        <v>5</v>
      </c>
      <c r="B10" s="36">
        <f t="shared" ref="B10:BM10" si="0">B11-100</f>
        <v>-3.3893563798853279</v>
      </c>
      <c r="C10" s="36">
        <f t="shared" si="0"/>
        <v>-6.1754007253748995</v>
      </c>
      <c r="D10" s="36">
        <f t="shared" si="0"/>
        <v>-32.687483992474654</v>
      </c>
      <c r="E10" s="36">
        <f t="shared" si="0"/>
        <v>-31.477312772169014</v>
      </c>
      <c r="F10" s="36">
        <f t="shared" si="0"/>
        <v>-34.524543861216273</v>
      </c>
      <c r="G10" s="36">
        <f t="shared" si="0"/>
        <v>2.2776401608442569</v>
      </c>
      <c r="H10" s="36">
        <f t="shared" si="0"/>
        <v>-19.507272245013212</v>
      </c>
      <c r="I10" s="36">
        <f t="shared" si="0"/>
        <v>-22.230328032855525</v>
      </c>
      <c r="J10" s="36">
        <f t="shared" si="0"/>
        <v>-15.933969265533875</v>
      </c>
      <c r="K10" s="36">
        <f t="shared" si="0"/>
        <v>7.223261043100365</v>
      </c>
      <c r="L10" s="36">
        <f t="shared" si="0"/>
        <v>-12.568419835897586</v>
      </c>
      <c r="M10" s="36">
        <f t="shared" si="0"/>
        <v>-14.358988336092992</v>
      </c>
      <c r="N10" s="36">
        <f t="shared" si="0"/>
        <v>-23.910698315633923</v>
      </c>
      <c r="O10" s="36">
        <f t="shared" si="0"/>
        <v>-6.6495187486310954</v>
      </c>
      <c r="P10" s="36">
        <f t="shared" si="0"/>
        <v>-16.673575651946422</v>
      </c>
      <c r="Q10" s="36">
        <f t="shared" si="0"/>
        <v>1.8036408659294096</v>
      </c>
      <c r="R10" s="36">
        <f t="shared" si="0"/>
        <v>41.000376539453129</v>
      </c>
      <c r="S10" s="36">
        <f t="shared" si="0"/>
        <v>19.480005994477807</v>
      </c>
      <c r="T10" s="36">
        <f t="shared" si="0"/>
        <v>2.553655785101185</v>
      </c>
      <c r="U10" s="36">
        <f t="shared" si="0"/>
        <v>-15.060089758358515</v>
      </c>
      <c r="V10" s="36">
        <f t="shared" si="0"/>
        <v>6.8719433549134834</v>
      </c>
      <c r="W10" s="36">
        <f t="shared" si="0"/>
        <v>8.7097824828921375</v>
      </c>
      <c r="X10" s="36">
        <f t="shared" si="0"/>
        <v>1.3256754900256453</v>
      </c>
      <c r="Y10" s="36">
        <f t="shared" si="0"/>
        <v>-9.6285403220149703</v>
      </c>
      <c r="Z10" s="36">
        <f t="shared" si="0"/>
        <v>25.979589225645896</v>
      </c>
      <c r="AA10" s="36">
        <f t="shared" si="0"/>
        <v>33.046765907717514</v>
      </c>
      <c r="AB10" s="36">
        <f t="shared" si="0"/>
        <v>17.841424696565241</v>
      </c>
      <c r="AC10" s="36">
        <f t="shared" si="0"/>
        <v>61.081065885257772</v>
      </c>
      <c r="AD10" s="36">
        <f t="shared" si="0"/>
        <v>31.840509223644176</v>
      </c>
      <c r="AE10" s="36">
        <f t="shared" si="0"/>
        <v>-16.759474044115919</v>
      </c>
      <c r="AF10" s="36">
        <f t="shared" si="0"/>
        <v>-3.1049802589067923</v>
      </c>
      <c r="AG10" s="36">
        <f t="shared" si="0"/>
        <v>-4.9974638560317004</v>
      </c>
      <c r="AH10" s="36">
        <f t="shared" si="0"/>
        <v>0.69649173294740763</v>
      </c>
      <c r="AI10" s="36">
        <f t="shared" si="0"/>
        <v>7.1736689342134241</v>
      </c>
      <c r="AJ10" s="36">
        <f t="shared" si="0"/>
        <v>-21.639588272628586</v>
      </c>
      <c r="AK10" s="36">
        <f t="shared" si="0"/>
        <v>-16.180171880304968</v>
      </c>
      <c r="AL10" s="36">
        <f t="shared" si="0"/>
        <v>-15.85620511800829</v>
      </c>
      <c r="AM10" s="36">
        <f t="shared" si="0"/>
        <v>-18.339450075970305</v>
      </c>
      <c r="AN10" s="36">
        <f t="shared" si="0"/>
        <v>-6.2795229190991222</v>
      </c>
      <c r="AO10" s="36">
        <f t="shared" si="0"/>
        <v>19.461218393329744</v>
      </c>
      <c r="AP10" s="36">
        <f t="shared" si="0"/>
        <v>-5.5840120050729496</v>
      </c>
      <c r="AQ10" s="36">
        <f t="shared" si="0"/>
        <v>-23.698082124853968</v>
      </c>
      <c r="AR10" s="36">
        <f t="shared" si="0"/>
        <v>-6.6788129224358102</v>
      </c>
      <c r="AS10" s="36">
        <f t="shared" si="0"/>
        <v>-1.181453532631366</v>
      </c>
      <c r="AT10" s="36">
        <f t="shared" si="0"/>
        <v>-1.0049916456725612</v>
      </c>
      <c r="AU10" s="36">
        <f t="shared" si="0"/>
        <v>-13.945507519788862</v>
      </c>
      <c r="AV10" s="36">
        <f t="shared" si="0"/>
        <v>-30.909329992033292</v>
      </c>
      <c r="AW10" s="36">
        <f t="shared" si="0"/>
        <v>3.2395245320563646</v>
      </c>
      <c r="AX10" s="36">
        <f t="shared" si="0"/>
        <v>20.866473643091837</v>
      </c>
      <c r="AY10" s="36">
        <f t="shared" si="0"/>
        <v>47.257310453163115</v>
      </c>
      <c r="AZ10" s="36">
        <f t="shared" si="0"/>
        <v>-21.764407375757287</v>
      </c>
      <c r="BA10" s="36">
        <f t="shared" si="0"/>
        <v>-31.278151715778364</v>
      </c>
      <c r="BB10" s="36">
        <f t="shared" si="0"/>
        <v>-11.721887949563751</v>
      </c>
      <c r="BC10" s="36">
        <f t="shared" si="0"/>
        <v>22.784223658061748</v>
      </c>
      <c r="BD10" s="36">
        <f t="shared" si="0"/>
        <v>3.9523856162721387</v>
      </c>
      <c r="BE10" s="36">
        <f t="shared" si="0"/>
        <v>16.268798944092794</v>
      </c>
      <c r="BF10" s="36">
        <f t="shared" si="0"/>
        <v>34.375583317103008</v>
      </c>
      <c r="BG10" s="36">
        <f t="shared" si="0"/>
        <v>21.560962055138717</v>
      </c>
      <c r="BH10" s="36">
        <f t="shared" si="0"/>
        <v>22.160644064848995</v>
      </c>
      <c r="BI10" s="36">
        <f t="shared" si="0"/>
        <v>0.34762399750916018</v>
      </c>
      <c r="BJ10" s="36">
        <f t="shared" si="0"/>
        <v>-2.9628181235964917</v>
      </c>
      <c r="BK10" s="36">
        <f t="shared" si="0"/>
        <v>-25.967359618731336</v>
      </c>
      <c r="BL10" s="36">
        <f t="shared" si="0"/>
        <v>-22.893573914857598</v>
      </c>
      <c r="BM10" s="36">
        <f t="shared" si="0"/>
        <v>-28.733870277924169</v>
      </c>
      <c r="BN10" s="36">
        <f t="shared" ref="BN10:DY10" si="1">BN11-100</f>
        <v>-12.267364163227739</v>
      </c>
      <c r="BO10" s="36">
        <f t="shared" si="1"/>
        <v>-6.8411337273336983</v>
      </c>
      <c r="BP10" s="36">
        <f t="shared" si="1"/>
        <v>-23.138414213211007</v>
      </c>
      <c r="BQ10" s="36">
        <f t="shared" si="1"/>
        <v>18.819514248488886</v>
      </c>
      <c r="BR10" s="36">
        <f t="shared" si="1"/>
        <v>24.417628816703257</v>
      </c>
      <c r="BS10" s="36">
        <f t="shared" si="1"/>
        <v>3.2236788080466567</v>
      </c>
      <c r="BT10" s="36">
        <f t="shared" si="1"/>
        <v>-4.9716485136577688</v>
      </c>
      <c r="BU10" s="36">
        <f t="shared" si="1"/>
        <v>-1.7986844136065798</v>
      </c>
      <c r="BV10" s="36">
        <f t="shared" si="1"/>
        <v>-2.9657866020702386</v>
      </c>
      <c r="BW10" s="36">
        <f t="shared" si="1"/>
        <v>19.601052867969358</v>
      </c>
      <c r="BX10" s="36">
        <f t="shared" si="1"/>
        <v>9.5365972617199191</v>
      </c>
      <c r="BY10" s="36">
        <f t="shared" si="1"/>
        <v>8.735173877847842</v>
      </c>
      <c r="BZ10" s="36">
        <f t="shared" si="1"/>
        <v>-18.626725347982685</v>
      </c>
      <c r="CA10" s="36">
        <f t="shared" si="1"/>
        <v>20.65527598261194</v>
      </c>
      <c r="CB10" s="36">
        <f t="shared" si="1"/>
        <v>19.11565004858717</v>
      </c>
      <c r="CC10" s="36">
        <f t="shared" si="1"/>
        <v>-3.7773536184074032</v>
      </c>
      <c r="CD10" s="36">
        <f t="shared" si="1"/>
        <v>-20.493952932224531</v>
      </c>
      <c r="CE10" s="36">
        <f t="shared" si="1"/>
        <v>45.713200498213752</v>
      </c>
      <c r="CF10" s="36">
        <f t="shared" si="1"/>
        <v>0.45355397649973384</v>
      </c>
      <c r="CG10" s="36">
        <f t="shared" si="1"/>
        <v>-23.675598974475108</v>
      </c>
      <c r="CH10" s="36">
        <f t="shared" si="1"/>
        <v>-24.07081122332157</v>
      </c>
      <c r="CI10" s="36">
        <f t="shared" si="1"/>
        <v>-19.210985275360272</v>
      </c>
      <c r="CJ10" s="36">
        <f t="shared" si="1"/>
        <v>-34.491973761715244</v>
      </c>
      <c r="CK10" s="36">
        <f t="shared" si="1"/>
        <v>-31.272482887839431</v>
      </c>
      <c r="CL10" s="36">
        <f t="shared" si="1"/>
        <v>-14.174165163059911</v>
      </c>
      <c r="CM10" s="36">
        <f t="shared" si="1"/>
        <v>-35.716675282772343</v>
      </c>
      <c r="CN10" s="36">
        <f t="shared" si="1"/>
        <v>7.193370721630572</v>
      </c>
      <c r="CO10" s="36">
        <f t="shared" si="1"/>
        <v>17.349248802587439</v>
      </c>
      <c r="CP10" s="36">
        <f t="shared" si="1"/>
        <v>-2.971093985365556</v>
      </c>
      <c r="CQ10" s="36">
        <f t="shared" si="1"/>
        <v>23.007533975409046</v>
      </c>
      <c r="CR10" s="36">
        <f t="shared" si="1"/>
        <v>-12.012682450183149</v>
      </c>
      <c r="CS10" s="36">
        <f t="shared" si="1"/>
        <v>-11.333282102189372</v>
      </c>
      <c r="CT10" s="36">
        <f t="shared" si="1"/>
        <v>-22.9333732571789</v>
      </c>
      <c r="CU10" s="36">
        <f t="shared" si="1"/>
        <v>-16.584098485764017</v>
      </c>
      <c r="CV10" s="36">
        <f t="shared" si="1"/>
        <v>-43.684610459396076</v>
      </c>
      <c r="CW10" s="36">
        <f t="shared" si="1"/>
        <v>-27.335937327543007</v>
      </c>
      <c r="CX10" s="36">
        <f t="shared" si="1"/>
        <v>-33.613337763882143</v>
      </c>
      <c r="CY10" s="36">
        <f t="shared" si="1"/>
        <v>-11.671348859459002</v>
      </c>
      <c r="CZ10" s="36">
        <f t="shared" si="1"/>
        <v>12.495957865405117</v>
      </c>
      <c r="DA10" s="36">
        <f t="shared" si="1"/>
        <v>16.156020869607545</v>
      </c>
      <c r="DB10" s="36">
        <f t="shared" si="1"/>
        <v>37.838079051782415</v>
      </c>
      <c r="DC10" s="36">
        <f t="shared" si="1"/>
        <v>18.904883513007292</v>
      </c>
      <c r="DD10" s="36">
        <f t="shared" si="1"/>
        <v>51.207024012153767</v>
      </c>
      <c r="DE10" s="36">
        <f t="shared" si="1"/>
        <v>44.166478560449519</v>
      </c>
      <c r="DF10" s="36">
        <f t="shared" si="1"/>
        <v>58.710212352735113</v>
      </c>
      <c r="DG10" s="36">
        <f t="shared" si="1"/>
        <v>33.273517770487899</v>
      </c>
      <c r="DH10" s="36">
        <f t="shared" si="1"/>
        <v>47.432621747562564</v>
      </c>
      <c r="DI10" s="36">
        <f t="shared" si="1"/>
        <v>-14.516180632253636</v>
      </c>
      <c r="DJ10" s="36">
        <f t="shared" si="1"/>
        <v>-0.26932533834745698</v>
      </c>
      <c r="DK10" s="36">
        <f t="shared" si="1"/>
        <v>4.2917017900004026</v>
      </c>
      <c r="DL10" s="36">
        <f t="shared" si="1"/>
        <v>-1.8897950369851486</v>
      </c>
      <c r="DM10" s="36">
        <f t="shared" si="1"/>
        <v>-6.4851199850871666</v>
      </c>
      <c r="DN10" s="36">
        <f t="shared" si="1"/>
        <v>18.229611788270006</v>
      </c>
      <c r="DO10" s="36">
        <f t="shared" si="1"/>
        <v>9.1554905330363852</v>
      </c>
      <c r="DP10" s="36">
        <f t="shared" si="1"/>
        <v>-6.2818094185112017</v>
      </c>
      <c r="DQ10" s="36">
        <f t="shared" si="1"/>
        <v>-10.062572923287206</v>
      </c>
      <c r="DR10" s="36">
        <f t="shared" si="1"/>
        <v>-1.3133790908666896</v>
      </c>
      <c r="DS10" s="36">
        <f t="shared" si="1"/>
        <v>5.4211034390093005</v>
      </c>
      <c r="DT10" s="36">
        <f t="shared" si="1"/>
        <v>-1.7995635120670954</v>
      </c>
      <c r="DU10" s="36">
        <f t="shared" si="1"/>
        <v>-8.5359704159800884</v>
      </c>
      <c r="DV10" s="36">
        <f t="shared" si="1"/>
        <v>9.995355490280744</v>
      </c>
      <c r="DW10" s="36">
        <f t="shared" si="1"/>
        <v>-5.3843448476795288</v>
      </c>
      <c r="DX10" s="36">
        <f t="shared" si="1"/>
        <v>-11.579149831208042</v>
      </c>
      <c r="DY10" s="36">
        <f t="shared" si="1"/>
        <v>-14.146779071507552</v>
      </c>
      <c r="DZ10" s="36">
        <f t="shared" ref="DZ10:GK10" si="2">DZ11-100</f>
        <v>-18.480429099417023</v>
      </c>
      <c r="EA10" s="36">
        <f t="shared" si="2"/>
        <v>11.024085941004031</v>
      </c>
      <c r="EB10" s="36">
        <f t="shared" si="2"/>
        <v>-7.6868713516293781</v>
      </c>
      <c r="EC10" s="36">
        <f t="shared" si="2"/>
        <v>0.80088529379575846</v>
      </c>
      <c r="ED10" s="36">
        <f t="shared" si="2"/>
        <v>-16.82554062244229</v>
      </c>
      <c r="EE10" s="36">
        <f t="shared" si="2"/>
        <v>-27.255956988134955</v>
      </c>
      <c r="EF10" s="36">
        <f t="shared" si="2"/>
        <v>-13.091815785733502</v>
      </c>
      <c r="EG10" s="36">
        <f t="shared" si="2"/>
        <v>-26.826569075395909</v>
      </c>
      <c r="EH10" s="36">
        <f t="shared" si="2"/>
        <v>-20.287692159536391</v>
      </c>
      <c r="EI10" s="36">
        <f t="shared" si="2"/>
        <v>-18.637491468699196</v>
      </c>
      <c r="EJ10" s="36">
        <f t="shared" si="2"/>
        <v>15.557260949872756</v>
      </c>
      <c r="EK10" s="36">
        <f t="shared" si="2"/>
        <v>9.5301209366932369</v>
      </c>
      <c r="EL10" s="36">
        <f t="shared" si="2"/>
        <v>-17.78250461208934</v>
      </c>
      <c r="EM10" s="36">
        <f t="shared" si="2"/>
        <v>-25.231609033401213</v>
      </c>
      <c r="EN10" s="36">
        <f t="shared" si="2"/>
        <v>-13.398702018505233</v>
      </c>
      <c r="EO10" s="36">
        <f t="shared" si="2"/>
        <v>-19.379445766183466</v>
      </c>
      <c r="EP10" s="36">
        <f t="shared" si="2"/>
        <v>-27.458646398600095</v>
      </c>
      <c r="EQ10" s="36">
        <f t="shared" si="2"/>
        <v>-29.164341665600929</v>
      </c>
      <c r="ER10" s="36">
        <f t="shared" si="2"/>
        <v>-42.225478095624702</v>
      </c>
      <c r="ES10" s="36">
        <f t="shared" si="2"/>
        <v>-46.501098554596922</v>
      </c>
      <c r="ET10" s="36">
        <f t="shared" si="2"/>
        <v>-43.879783164593434</v>
      </c>
      <c r="EU10" s="36">
        <f t="shared" si="2"/>
        <v>-42.255053246751807</v>
      </c>
      <c r="EV10" s="36">
        <f t="shared" si="2"/>
        <v>-13.517663039363441</v>
      </c>
      <c r="EW10" s="36">
        <f t="shared" si="2"/>
        <v>-4.0407086902471434</v>
      </c>
      <c r="EX10" s="36">
        <f t="shared" si="2"/>
        <v>-13.408599285380433</v>
      </c>
      <c r="EY10" s="36">
        <f t="shared" si="2"/>
        <v>-36.852673819589363</v>
      </c>
      <c r="EZ10" s="36">
        <f t="shared" si="2"/>
        <v>-32.848900580600201</v>
      </c>
      <c r="FA10" s="36">
        <f t="shared" si="2"/>
        <v>-9.7534526252621987</v>
      </c>
      <c r="FB10" s="36">
        <f t="shared" si="2"/>
        <v>-3.1332977813043073</v>
      </c>
      <c r="FC10" s="36">
        <f t="shared" si="2"/>
        <v>-19.888962172723964</v>
      </c>
      <c r="FD10" s="36">
        <f t="shared" si="2"/>
        <v>-11.61688413771374</v>
      </c>
      <c r="FE10" s="36">
        <f t="shared" si="2"/>
        <v>-7.9417551190017122</v>
      </c>
      <c r="FF10" s="36">
        <f t="shared" si="2"/>
        <v>-5.9845579883901081</v>
      </c>
      <c r="FG10" s="36">
        <f t="shared" si="2"/>
        <v>-17.15934765185726</v>
      </c>
      <c r="FH10" s="36">
        <f t="shared" si="2"/>
        <v>-2.3804076322983434</v>
      </c>
      <c r="FI10" s="36">
        <f t="shared" si="2"/>
        <v>-10.680442857843744</v>
      </c>
      <c r="FJ10" s="36">
        <f t="shared" si="2"/>
        <v>13.859527744829975</v>
      </c>
      <c r="FK10" s="36">
        <f t="shared" si="2"/>
        <v>-10.649199950787221</v>
      </c>
      <c r="FL10" s="36">
        <f t="shared" si="2"/>
        <v>3.7073631376051566</v>
      </c>
      <c r="FM10" s="36">
        <f t="shared" si="2"/>
        <v>12.266315288188267</v>
      </c>
      <c r="FN10" s="36">
        <f t="shared" si="2"/>
        <v>0.82865423857842302</v>
      </c>
      <c r="FO10" s="36">
        <f t="shared" si="2"/>
        <v>2.2861251376311316</v>
      </c>
      <c r="FP10" s="36">
        <f t="shared" si="2"/>
        <v>9.9865089163442917</v>
      </c>
      <c r="FQ10" s="36">
        <f t="shared" si="2"/>
        <v>13.478118710979842</v>
      </c>
      <c r="FR10" s="36">
        <f t="shared" si="2"/>
        <v>10.483911604402934</v>
      </c>
      <c r="FS10" s="36">
        <f t="shared" si="2"/>
        <v>-8.5245288305017652E-2</v>
      </c>
      <c r="FT10" s="36">
        <f t="shared" si="2"/>
        <v>9.8673916411411682</v>
      </c>
      <c r="FU10" s="36">
        <f t="shared" si="2"/>
        <v>12.94686693225178</v>
      </c>
      <c r="FV10" s="36">
        <f t="shared" si="2"/>
        <v>1.1824930444071242</v>
      </c>
      <c r="FW10" s="36">
        <f t="shared" si="2"/>
        <v>5.3350335274845406</v>
      </c>
      <c r="FX10" s="36">
        <f t="shared" si="2"/>
        <v>6.8821683603391648</v>
      </c>
      <c r="FY10" s="36">
        <f t="shared" si="2"/>
        <v>-13.611790413731441</v>
      </c>
      <c r="FZ10" s="36">
        <f t="shared" si="2"/>
        <v>-25.202205087019863</v>
      </c>
      <c r="GA10" s="36">
        <f t="shared" si="2"/>
        <v>-38.514223409616278</v>
      </c>
      <c r="GB10" s="36">
        <f t="shared" si="2"/>
        <v>-17.495309753170787</v>
      </c>
      <c r="GC10" s="36">
        <f t="shared" si="2"/>
        <v>-17.60736959129467</v>
      </c>
      <c r="GD10" s="36">
        <f t="shared" si="2"/>
        <v>-17.184521255448757</v>
      </c>
      <c r="GE10" s="36">
        <f t="shared" si="2"/>
        <v>-3.5236960779088662</v>
      </c>
      <c r="GF10" s="36">
        <f t="shared" si="2"/>
        <v>-7.9216145405826381</v>
      </c>
      <c r="GG10" s="36">
        <f t="shared" si="2"/>
        <v>13.396078062309186</v>
      </c>
      <c r="GH10" s="36">
        <f t="shared" si="2"/>
        <v>-7.7861895920775908</v>
      </c>
      <c r="GI10" s="36">
        <f t="shared" si="2"/>
        <v>-3.5118470009368252</v>
      </c>
      <c r="GJ10" s="36">
        <f t="shared" si="2"/>
        <v>-19.875677664092407</v>
      </c>
      <c r="GK10" s="36">
        <f t="shared" si="2"/>
        <v>2.1348433165006924</v>
      </c>
      <c r="GL10" s="36">
        <f t="shared" ref="GL10:IW10" si="3">GL11-100</f>
        <v>3.121969277650976</v>
      </c>
      <c r="GM10" s="36">
        <f t="shared" si="3"/>
        <v>30.824689542934124</v>
      </c>
      <c r="GN10" s="36">
        <f t="shared" si="3"/>
        <v>49.100998923952602</v>
      </c>
      <c r="GO10" s="36">
        <f t="shared" si="3"/>
        <v>-3.8882077878412531</v>
      </c>
      <c r="GP10" s="36">
        <f t="shared" si="3"/>
        <v>19.028068916968266</v>
      </c>
      <c r="GQ10" s="36">
        <f t="shared" si="3"/>
        <v>8.0269093080559344</v>
      </c>
      <c r="GR10" s="36">
        <f t="shared" si="3"/>
        <v>43.118971118271276</v>
      </c>
      <c r="GS10" s="36">
        <f t="shared" si="3"/>
        <v>12.414638636683321</v>
      </c>
      <c r="GT10" s="36">
        <f t="shared" si="3"/>
        <v>-2.5776349984935081</v>
      </c>
      <c r="GU10" s="36">
        <f t="shared" si="3"/>
        <v>18.179000281789541</v>
      </c>
      <c r="GV10" s="36">
        <f t="shared" si="3"/>
        <v>-17.825787199672632</v>
      </c>
      <c r="GW10" s="36">
        <f t="shared" si="3"/>
        <v>-7.677567124679527</v>
      </c>
      <c r="GX10" s="36">
        <f t="shared" si="3"/>
        <v>22.615965448216841</v>
      </c>
      <c r="GY10" s="36">
        <f t="shared" si="3"/>
        <v>29.005352917785444</v>
      </c>
      <c r="GZ10" s="36">
        <f t="shared" si="3"/>
        <v>-8.871991608111415</v>
      </c>
      <c r="HA10" s="36">
        <f t="shared" si="3"/>
        <v>-11.269028701641759</v>
      </c>
      <c r="HB10" s="36">
        <f t="shared" si="3"/>
        <v>-23.147425146340979</v>
      </c>
      <c r="HC10" s="36">
        <f t="shared" si="3"/>
        <v>-18.677120746323567</v>
      </c>
      <c r="HD10" s="36">
        <f t="shared" si="3"/>
        <v>7.1269080053836973</v>
      </c>
      <c r="HE10" s="36">
        <f t="shared" si="3"/>
        <v>-25.675473220348437</v>
      </c>
      <c r="HF10" s="36">
        <f t="shared" si="3"/>
        <v>-35.806956749020458</v>
      </c>
      <c r="HG10" s="36">
        <f t="shared" si="3"/>
        <v>-48.60882271307986</v>
      </c>
      <c r="HH10" s="36">
        <f t="shared" si="3"/>
        <v>-37.798901630650683</v>
      </c>
      <c r="HI10" s="36">
        <f t="shared" si="3"/>
        <v>-52.788796897453125</v>
      </c>
      <c r="HJ10" s="36">
        <f t="shared" si="3"/>
        <v>-47.465945493992912</v>
      </c>
      <c r="HK10" s="36">
        <f t="shared" si="3"/>
        <v>-34.213886218485172</v>
      </c>
      <c r="HL10" s="36">
        <f t="shared" si="3"/>
        <v>-43.520750428515065</v>
      </c>
      <c r="HM10" s="36">
        <f t="shared" si="3"/>
        <v>-20.132125210820746</v>
      </c>
      <c r="HN10" s="36">
        <f t="shared" si="3"/>
        <v>-5.6862051288047724</v>
      </c>
      <c r="HO10" s="36">
        <f t="shared" si="3"/>
        <v>6.1133438808069798</v>
      </c>
      <c r="HP10" s="36">
        <f t="shared" si="3"/>
        <v>25.993281493267276</v>
      </c>
      <c r="HQ10" s="36">
        <f t="shared" si="3"/>
        <v>-1.7834044842736745</v>
      </c>
      <c r="HR10" s="36">
        <f t="shared" si="3"/>
        <v>8.4444036533198243</v>
      </c>
      <c r="HS10" s="36">
        <f t="shared" si="3"/>
        <v>-3.4947555823980281</v>
      </c>
      <c r="HT10" s="36">
        <f t="shared" si="3"/>
        <v>-2.0881313547453715</v>
      </c>
      <c r="HU10" s="36">
        <f t="shared" si="3"/>
        <v>28.416623588784631</v>
      </c>
      <c r="HV10" s="36">
        <f t="shared" si="3"/>
        <v>45.916635542315817</v>
      </c>
      <c r="HW10" s="36">
        <f t="shared" si="3"/>
        <v>99.923163284720374</v>
      </c>
      <c r="HX10" s="36">
        <f t="shared" si="3"/>
        <v>58.673953658514904</v>
      </c>
      <c r="HY10" s="36">
        <f t="shared" si="3"/>
        <v>42.002445602151937</v>
      </c>
      <c r="HZ10" s="36">
        <f t="shared" si="3"/>
        <v>1.2070002256916439</v>
      </c>
      <c r="IA10" s="36">
        <f t="shared" si="3"/>
        <v>9.0301130831597334</v>
      </c>
      <c r="IB10" s="36">
        <f t="shared" si="3"/>
        <v>-16.041262012532712</v>
      </c>
      <c r="IC10" s="36">
        <f t="shared" si="3"/>
        <v>-7.1965547515959969</v>
      </c>
      <c r="ID10" s="36">
        <f t="shared" si="3"/>
        <v>31.488337386654621</v>
      </c>
      <c r="IE10" s="36">
        <f t="shared" si="3"/>
        <v>42.405580330047286</v>
      </c>
      <c r="IF10" s="36">
        <f t="shared" si="3"/>
        <v>20.216608906430949</v>
      </c>
      <c r="IG10" s="36">
        <f t="shared" si="3"/>
        <v>41.732238517152553</v>
      </c>
      <c r="IH10" s="36">
        <f t="shared" si="3"/>
        <v>18.705801502651198</v>
      </c>
      <c r="II10" s="36">
        <f t="shared" si="3"/>
        <v>33.711779056246087</v>
      </c>
      <c r="IJ10" s="36">
        <f t="shared" si="3"/>
        <v>20.485578818733117</v>
      </c>
      <c r="IK10" s="36">
        <f t="shared" si="3"/>
        <v>-15.543877175413343</v>
      </c>
      <c r="IL10" s="36">
        <f t="shared" si="3"/>
        <v>13.047134120092423</v>
      </c>
      <c r="IM10" s="36">
        <f t="shared" si="3"/>
        <v>14.651067100191966</v>
      </c>
      <c r="IN10" s="36">
        <f t="shared" si="3"/>
        <v>9.8946619640383204</v>
      </c>
      <c r="IO10" s="36">
        <f t="shared" si="3"/>
        <v>25.602280486241312</v>
      </c>
      <c r="IP10" s="36">
        <f t="shared" si="3"/>
        <v>43.683191249731692</v>
      </c>
      <c r="IQ10" s="36">
        <f t="shared" si="3"/>
        <v>6.5156909774166252</v>
      </c>
      <c r="IR10" s="36">
        <f t="shared" si="3"/>
        <v>-3.6152726853464543</v>
      </c>
      <c r="IS10" s="36">
        <f t="shared" si="3"/>
        <v>-9.7421690903221076</v>
      </c>
      <c r="IT10" s="36">
        <f t="shared" si="3"/>
        <v>-7.1313299533756407</v>
      </c>
      <c r="IU10" s="36">
        <f t="shared" si="3"/>
        <v>-21.121895841134176</v>
      </c>
      <c r="IV10" s="36">
        <f t="shared" si="3"/>
        <v>-9.7492533988333321</v>
      </c>
      <c r="IW10" s="36">
        <f t="shared" si="3"/>
        <v>-33.935602760003476</v>
      </c>
      <c r="IX10" s="36">
        <f t="shared" ref="IX10:LI10" si="4">IX11-100</f>
        <v>-17.448506325335188</v>
      </c>
      <c r="IY10" s="36">
        <f t="shared" si="4"/>
        <v>-7.994083619940568</v>
      </c>
      <c r="IZ10" s="36">
        <f t="shared" si="4"/>
        <v>-13.086871557656224</v>
      </c>
      <c r="JA10" s="36">
        <f t="shared" si="4"/>
        <v>-8.4121300428138426</v>
      </c>
      <c r="JB10" s="36">
        <f t="shared" si="4"/>
        <v>1.2775093203861445</v>
      </c>
      <c r="JC10" s="36">
        <f t="shared" si="4"/>
        <v>-18.546257876116442</v>
      </c>
      <c r="JD10" s="36">
        <f t="shared" si="4"/>
        <v>-7.6248692640251647</v>
      </c>
      <c r="JE10" s="36">
        <f t="shared" si="4"/>
        <v>10.299523272279743</v>
      </c>
      <c r="JF10" s="36">
        <f t="shared" si="4"/>
        <v>-12.90846501947857</v>
      </c>
      <c r="JG10" s="36">
        <f t="shared" si="4"/>
        <v>-27.584018219535807</v>
      </c>
      <c r="JH10" s="36">
        <f t="shared" si="4"/>
        <v>-12.176940808097399</v>
      </c>
      <c r="JI10" s="36">
        <f t="shared" si="4"/>
        <v>13.666760986970459</v>
      </c>
      <c r="JJ10" s="36">
        <f t="shared" si="4"/>
        <v>-6.1050078234976723</v>
      </c>
      <c r="JK10" s="36">
        <f t="shared" si="4"/>
        <v>19.826905019481941</v>
      </c>
      <c r="JL10" s="36">
        <f t="shared" si="4"/>
        <v>-8.3916945379198893</v>
      </c>
      <c r="JM10" s="36">
        <f t="shared" si="4"/>
        <v>3.1177807139081324</v>
      </c>
      <c r="JN10" s="36">
        <f t="shared" si="4"/>
        <v>-15.61231865203402</v>
      </c>
      <c r="JO10" s="36">
        <f t="shared" si="4"/>
        <v>-28.243075126753453</v>
      </c>
      <c r="JP10" s="36">
        <f t="shared" si="4"/>
        <v>-29.824327810139167</v>
      </c>
      <c r="JQ10" s="36">
        <f t="shared" si="4"/>
        <v>-26.316339960891838</v>
      </c>
      <c r="JR10" s="36">
        <f t="shared" si="4"/>
        <v>-38.66205517295176</v>
      </c>
      <c r="JS10" s="36">
        <f t="shared" si="4"/>
        <v>-30.277845483137128</v>
      </c>
      <c r="JT10" s="36">
        <f t="shared" si="4"/>
        <v>-18.10634080862971</v>
      </c>
      <c r="JU10" s="36">
        <f t="shared" si="4"/>
        <v>-0.47334552377090233</v>
      </c>
      <c r="JV10" s="36">
        <f t="shared" si="4"/>
        <v>-4.1327266367102027</v>
      </c>
      <c r="JW10" s="36">
        <f t="shared" si="4"/>
        <v>-5.1019885241090464</v>
      </c>
      <c r="JX10" s="36">
        <f t="shared" si="4"/>
        <v>-6.3403797726040807</v>
      </c>
      <c r="JY10" s="36">
        <f t="shared" si="4"/>
        <v>0.70393676220244572</v>
      </c>
      <c r="JZ10" s="36">
        <f t="shared" si="4"/>
        <v>-2.9913240279951907</v>
      </c>
      <c r="KA10" s="36">
        <f t="shared" si="4"/>
        <v>4.7563765338679787</v>
      </c>
      <c r="KB10" s="36">
        <f t="shared" si="4"/>
        <v>-1.262690929367011</v>
      </c>
      <c r="KC10" s="36">
        <f t="shared" si="4"/>
        <v>9.1765867129342382</v>
      </c>
      <c r="KD10" s="36">
        <f t="shared" si="4"/>
        <v>1.8394155236340737</v>
      </c>
      <c r="KE10" s="36">
        <f t="shared" si="4"/>
        <v>-20.036072501891439</v>
      </c>
      <c r="KF10" s="36">
        <f t="shared" si="4"/>
        <v>-12.251641579116139</v>
      </c>
      <c r="KG10" s="36">
        <f t="shared" si="4"/>
        <v>-3.792246626382763</v>
      </c>
      <c r="KH10" s="36">
        <f t="shared" si="4"/>
        <v>11.088070581482441</v>
      </c>
      <c r="KI10" s="36">
        <f t="shared" si="4"/>
        <v>17.668673960040167</v>
      </c>
      <c r="KJ10" s="36">
        <f t="shared" si="4"/>
        <v>0.22621864071777509</v>
      </c>
      <c r="KK10" s="36">
        <f t="shared" si="4"/>
        <v>4.9317255202976185</v>
      </c>
      <c r="KL10" s="36">
        <f t="shared" si="4"/>
        <v>9.0948707449026926</v>
      </c>
      <c r="KM10" s="36">
        <f t="shared" si="4"/>
        <v>3.2023153633347761</v>
      </c>
      <c r="KN10" s="36">
        <f t="shared" si="4"/>
        <v>22.516701751486409</v>
      </c>
      <c r="KO10" s="36">
        <f t="shared" si="4"/>
        <v>-5.8321802155223708</v>
      </c>
      <c r="KP10" s="36">
        <f t="shared" si="4"/>
        <v>2.3514556407524765</v>
      </c>
      <c r="KQ10" s="36">
        <f t="shared" si="4"/>
        <v>13.566934218155538</v>
      </c>
      <c r="KR10" s="36">
        <f t="shared" si="4"/>
        <v>-22.889922613102271</v>
      </c>
      <c r="KS10" s="36">
        <f t="shared" si="4"/>
        <v>-9.0992120229643092</v>
      </c>
      <c r="KT10" s="36">
        <f t="shared" si="4"/>
        <v>5.4794102338157131</v>
      </c>
      <c r="KU10" s="36">
        <f t="shared" si="4"/>
        <v>-5.5690067139490509</v>
      </c>
      <c r="KV10" s="36">
        <f t="shared" si="4"/>
        <v>-25.687182734359624</v>
      </c>
      <c r="KW10" s="36">
        <f t="shared" si="4"/>
        <v>-13.686889807408647</v>
      </c>
      <c r="KX10" s="36">
        <f t="shared" si="4"/>
        <v>-0.63969634297517075</v>
      </c>
      <c r="KY10" s="36">
        <f t="shared" si="4"/>
        <v>13.498587762855735</v>
      </c>
      <c r="KZ10" s="36">
        <f t="shared" si="4"/>
        <v>31.791643384659096</v>
      </c>
      <c r="LA10" s="36">
        <f t="shared" si="4"/>
        <v>-2.1910947876032481</v>
      </c>
      <c r="LB10" s="36">
        <f t="shared" si="4"/>
        <v>12.603842431018592</v>
      </c>
      <c r="LC10" s="36">
        <f t="shared" si="4"/>
        <v>-1.4267928906314182</v>
      </c>
      <c r="LD10" s="36">
        <f t="shared" si="4"/>
        <v>36.781002700412586</v>
      </c>
      <c r="LE10" s="36">
        <f t="shared" si="4"/>
        <v>38.927790898250777</v>
      </c>
      <c r="LF10" s="36">
        <f t="shared" si="4"/>
        <v>32.321193565847096</v>
      </c>
      <c r="LG10" s="36">
        <f t="shared" si="4"/>
        <v>21.836812451801421</v>
      </c>
      <c r="LH10" s="36">
        <f t="shared" si="4"/>
        <v>-8.8492988918791724</v>
      </c>
      <c r="LI10" s="36">
        <f t="shared" si="4"/>
        <v>-16.018753429658219</v>
      </c>
      <c r="LJ10" s="36">
        <f t="shared" ref="LJ10:NU10" si="5">LJ11-100</f>
        <v>-14.667453495092957</v>
      </c>
      <c r="LK10" s="36">
        <f t="shared" si="5"/>
        <v>2.8683533988375274</v>
      </c>
      <c r="LL10" s="36">
        <f t="shared" si="5"/>
        <v>22.930509472319031</v>
      </c>
      <c r="LM10" s="36">
        <f t="shared" si="5"/>
        <v>11.100297048217158</v>
      </c>
      <c r="LN10" s="36">
        <f t="shared" si="5"/>
        <v>4.3228500408516055</v>
      </c>
      <c r="LO10" s="36">
        <f t="shared" si="5"/>
        <v>-28.060882620316022</v>
      </c>
      <c r="LP10" s="36">
        <f t="shared" si="5"/>
        <v>-12.617961029794728</v>
      </c>
      <c r="LQ10" s="36">
        <f t="shared" si="5"/>
        <v>13.500406213196058</v>
      </c>
      <c r="LR10" s="36">
        <f t="shared" si="5"/>
        <v>11.867938801362826</v>
      </c>
      <c r="LS10" s="36">
        <f t="shared" si="5"/>
        <v>17.890219136919811</v>
      </c>
      <c r="LT10" s="36">
        <f t="shared" si="5"/>
        <v>-17.709141931561106</v>
      </c>
      <c r="LU10" s="36">
        <f t="shared" si="5"/>
        <v>10.84019798628897</v>
      </c>
      <c r="LV10" s="36">
        <f t="shared" si="5"/>
        <v>11.596553902571415</v>
      </c>
      <c r="LW10" s="36">
        <f t="shared" si="5"/>
        <v>37.557059034704139</v>
      </c>
      <c r="LX10" s="36">
        <f t="shared" si="5"/>
        <v>12.700715356476437</v>
      </c>
      <c r="LY10" s="36">
        <f t="shared" si="5"/>
        <v>17.057845054297701</v>
      </c>
      <c r="LZ10" s="36">
        <f t="shared" si="5"/>
        <v>20.121376829482656</v>
      </c>
      <c r="MA10" s="36">
        <f t="shared" si="5"/>
        <v>29.810787448702314</v>
      </c>
      <c r="MB10" s="36">
        <f t="shared" si="5"/>
        <v>20.187580140158488</v>
      </c>
      <c r="MC10" s="36">
        <f t="shared" si="5"/>
        <v>-12.220945081139902</v>
      </c>
      <c r="MD10" s="36">
        <f t="shared" si="5"/>
        <v>12.728423030735357</v>
      </c>
      <c r="ME10" s="36">
        <f t="shared" si="5"/>
        <v>26.980300806516723</v>
      </c>
      <c r="MF10" s="36">
        <f t="shared" si="5"/>
        <v>39.195807131711661</v>
      </c>
      <c r="MG10" s="36">
        <f t="shared" si="5"/>
        <v>33.425961613697922</v>
      </c>
      <c r="MH10" s="36">
        <f t="shared" si="5"/>
        <v>24.554611147736935</v>
      </c>
      <c r="MI10" s="36">
        <f t="shared" si="5"/>
        <v>24.3238103532059</v>
      </c>
      <c r="MJ10" s="36">
        <f t="shared" si="5"/>
        <v>53.983157514082791</v>
      </c>
      <c r="MK10" s="36">
        <f t="shared" si="5"/>
        <v>20.067628323525312</v>
      </c>
      <c r="ML10" s="36">
        <f t="shared" si="5"/>
        <v>49.756217433205336</v>
      </c>
      <c r="MM10" s="36">
        <f t="shared" si="5"/>
        <v>46.949339294207022</v>
      </c>
      <c r="MN10" s="36">
        <f t="shared" si="5"/>
        <v>51.967822574603275</v>
      </c>
      <c r="MO10" s="36">
        <f t="shared" si="5"/>
        <v>10.554658934964365</v>
      </c>
      <c r="MP10" s="36">
        <f t="shared" si="5"/>
        <v>-16.699573329841428</v>
      </c>
      <c r="MQ10" s="36">
        <f t="shared" si="5"/>
        <v>-6.7436965213855018</v>
      </c>
      <c r="MR10" s="36">
        <f t="shared" si="5"/>
        <v>-5.2657699579205968</v>
      </c>
      <c r="MS10" s="36">
        <f t="shared" si="5"/>
        <v>-3.5546727210080178</v>
      </c>
      <c r="MT10" s="36">
        <f t="shared" si="5"/>
        <v>-27.563685742378723</v>
      </c>
      <c r="MU10" s="36">
        <f t="shared" si="5"/>
        <v>-26.959447432928712</v>
      </c>
      <c r="MV10" s="36">
        <f t="shared" si="5"/>
        <v>-17.651360700651921</v>
      </c>
      <c r="MW10" s="36">
        <f t="shared" si="5"/>
        <v>-37.268412606671319</v>
      </c>
      <c r="MX10" s="36">
        <f t="shared" si="5"/>
        <v>-41.576637846185307</v>
      </c>
      <c r="MY10" s="36">
        <f t="shared" si="5"/>
        <v>-37.556312821211158</v>
      </c>
      <c r="MZ10" s="36">
        <f t="shared" si="5"/>
        <v>-33.736235942532858</v>
      </c>
      <c r="NA10" s="36">
        <f t="shared" si="5"/>
        <v>-12.161762036571844</v>
      </c>
      <c r="NB10" s="36">
        <f t="shared" si="5"/>
        <v>-7.8471067240987225</v>
      </c>
      <c r="NC10" s="36">
        <f t="shared" si="5"/>
        <v>6.8153728948565657</v>
      </c>
      <c r="ND10" s="36">
        <f t="shared" si="5"/>
        <v>38.347686829337903</v>
      </c>
      <c r="NE10" s="36">
        <f t="shared" si="5"/>
        <v>14.521052310059275</v>
      </c>
      <c r="NF10" s="36">
        <f t="shared" si="5"/>
        <v>42.373234037924163</v>
      </c>
      <c r="NG10" s="36">
        <f t="shared" si="5"/>
        <v>22.390320627369945</v>
      </c>
      <c r="NH10" s="36">
        <f t="shared" si="5"/>
        <v>71.548086891912135</v>
      </c>
      <c r="NI10" s="36">
        <f t="shared" si="5"/>
        <v>77.745675483064758</v>
      </c>
      <c r="NJ10" s="36">
        <f t="shared" si="5"/>
        <v>29.456636887568379</v>
      </c>
      <c r="NK10" s="36">
        <f t="shared" si="5"/>
        <v>31.171876454007446</v>
      </c>
      <c r="NL10" s="36">
        <f t="shared" si="5"/>
        <v>93.060626111705858</v>
      </c>
      <c r="NM10" s="36">
        <f t="shared" si="5"/>
        <v>137.12065732365787</v>
      </c>
      <c r="NN10" s="36">
        <f t="shared" si="5"/>
        <v>55.452392051558746</v>
      </c>
      <c r="NO10" s="36">
        <f t="shared" si="5"/>
        <v>22.644589737393233</v>
      </c>
      <c r="NP10" s="36">
        <f t="shared" si="5"/>
        <v>3.7380422480544553</v>
      </c>
      <c r="NQ10" s="36">
        <f t="shared" si="5"/>
        <v>3.4093865677783413</v>
      </c>
      <c r="NR10" s="36">
        <f t="shared" si="5"/>
        <v>4.6891626573248573</v>
      </c>
      <c r="NS10" s="36">
        <f t="shared" si="5"/>
        <v>30.698839034601065</v>
      </c>
      <c r="NT10" s="36">
        <f t="shared" si="5"/>
        <v>54.722622429868153</v>
      </c>
      <c r="NU10" s="36">
        <f t="shared" si="5"/>
        <v>107.54096475533737</v>
      </c>
      <c r="NV10" s="36">
        <f t="shared" ref="NV10:QG10" si="6">NV11-100</f>
        <v>68.786416910418637</v>
      </c>
      <c r="NW10" s="36">
        <f t="shared" si="6"/>
        <v>24.000562742878159</v>
      </c>
      <c r="NX10" s="36">
        <f t="shared" si="6"/>
        <v>34.263261676132316</v>
      </c>
      <c r="NY10" s="36">
        <f t="shared" si="6"/>
        <v>81.447585630003573</v>
      </c>
      <c r="NZ10" s="36">
        <f t="shared" si="6"/>
        <v>32.963888955336671</v>
      </c>
      <c r="OA10" s="36">
        <f t="shared" si="6"/>
        <v>-14.531832880649063</v>
      </c>
      <c r="OB10" s="36">
        <f t="shared" si="6"/>
        <v>-0.72484011159967565</v>
      </c>
      <c r="OC10" s="36">
        <f t="shared" si="6"/>
        <v>11.181950772758981</v>
      </c>
      <c r="OD10" s="36">
        <f t="shared" si="6"/>
        <v>-24.176050958297253</v>
      </c>
      <c r="OE10" s="36">
        <f t="shared" si="6"/>
        <v>-10.047772231305984</v>
      </c>
      <c r="OF10" s="36">
        <f t="shared" si="6"/>
        <v>-23.22310525772771</v>
      </c>
      <c r="OG10" s="36">
        <f t="shared" si="6"/>
        <v>-18.240431652757252</v>
      </c>
      <c r="OH10" s="36">
        <f t="shared" si="6"/>
        <v>-31.585050382757032</v>
      </c>
      <c r="OI10" s="36">
        <f t="shared" si="6"/>
        <v>5.0287851916340571</v>
      </c>
      <c r="OJ10" s="36">
        <f t="shared" si="6"/>
        <v>4.4219687402391514</v>
      </c>
      <c r="OK10" s="36">
        <f t="shared" si="6"/>
        <v>-28.718798186856631</v>
      </c>
      <c r="OL10" s="36">
        <f t="shared" si="6"/>
        <v>12.416204613349052</v>
      </c>
      <c r="OM10" s="36">
        <f t="shared" si="6"/>
        <v>-22.007364112803344</v>
      </c>
      <c r="ON10" s="36">
        <f t="shared" si="6"/>
        <v>-22.012125957821098</v>
      </c>
      <c r="OO10" s="36">
        <f t="shared" si="6"/>
        <v>11.502203582476781</v>
      </c>
      <c r="OP10" s="36">
        <f t="shared" si="6"/>
        <v>-4.2861854893145761</v>
      </c>
      <c r="OQ10" s="36">
        <f t="shared" si="6"/>
        <v>-18.101419500665671</v>
      </c>
      <c r="OR10" s="36">
        <f t="shared" si="6"/>
        <v>4.4376279352174919</v>
      </c>
      <c r="OS10" s="36">
        <f t="shared" si="6"/>
        <v>21.026213416541097</v>
      </c>
      <c r="OT10" s="36">
        <f t="shared" si="6"/>
        <v>2.6190797075672947</v>
      </c>
      <c r="OU10" s="36">
        <f t="shared" si="6"/>
        <v>9.704621705146991</v>
      </c>
      <c r="OV10" s="36">
        <f t="shared" si="6"/>
        <v>10.449165308478854</v>
      </c>
      <c r="OW10" s="36">
        <f t="shared" si="6"/>
        <v>-22.05828140554371</v>
      </c>
      <c r="OX10" s="36">
        <f t="shared" si="6"/>
        <v>-18.945260725660575</v>
      </c>
      <c r="OY10" s="36">
        <f t="shared" si="6"/>
        <v>3.8699044936962395</v>
      </c>
      <c r="OZ10" s="36">
        <f t="shared" si="6"/>
        <v>-0.20969571683077959</v>
      </c>
      <c r="PA10" s="36">
        <f t="shared" si="6"/>
        <v>-7.74968444904016</v>
      </c>
      <c r="PB10" s="36">
        <f t="shared" si="6"/>
        <v>-7.593322290986606</v>
      </c>
      <c r="PC10" s="36">
        <f t="shared" si="6"/>
        <v>-4.9154627766574919</v>
      </c>
      <c r="PD10" s="36">
        <f t="shared" si="6"/>
        <v>-2.2140371809895356</v>
      </c>
      <c r="PE10" s="36">
        <f t="shared" si="6"/>
        <v>-1.7598440023730433</v>
      </c>
      <c r="PF10" s="36">
        <f t="shared" si="6"/>
        <v>-17.455991013314971</v>
      </c>
      <c r="PG10" s="36">
        <f t="shared" si="6"/>
        <v>3.0796044279523045</v>
      </c>
      <c r="PH10" s="36">
        <f t="shared" si="6"/>
        <v>-19.087198678243283</v>
      </c>
      <c r="PI10" s="36">
        <f t="shared" si="6"/>
        <v>-8.8196993827397989</v>
      </c>
      <c r="PJ10" s="36">
        <f t="shared" si="6"/>
        <v>-33.903652759719606</v>
      </c>
      <c r="PK10" s="36">
        <f t="shared" si="6"/>
        <v>7.4693511868379545</v>
      </c>
      <c r="PL10" s="36">
        <f t="shared" si="6"/>
        <v>-4.1917752006228568</v>
      </c>
      <c r="PM10" s="36">
        <f t="shared" si="6"/>
        <v>-2.9346619006562094</v>
      </c>
      <c r="PN10" s="36">
        <f t="shared" si="6"/>
        <v>-32.105295090456835</v>
      </c>
      <c r="PO10" s="36">
        <f t="shared" si="6"/>
        <v>-47.265698083747864</v>
      </c>
      <c r="PP10" s="36">
        <f t="shared" si="6"/>
        <v>-31.397272065614573</v>
      </c>
      <c r="PQ10" s="36">
        <f t="shared" si="6"/>
        <v>-43.519082516735565</v>
      </c>
      <c r="PR10" s="36">
        <f t="shared" si="6"/>
        <v>-48.002096154085294</v>
      </c>
      <c r="PS10" s="36">
        <f t="shared" si="6"/>
        <v>-44.988767380103326</v>
      </c>
      <c r="PT10" s="36">
        <f t="shared" si="6"/>
        <v>-44.928110610948089</v>
      </c>
      <c r="PU10" s="36">
        <f t="shared" si="6"/>
        <v>-24.232201021661893</v>
      </c>
      <c r="PV10" s="36">
        <f t="shared" si="6"/>
        <v>-24.067227748038704</v>
      </c>
      <c r="PW10" s="36">
        <f t="shared" si="6"/>
        <v>-28.244419436690734</v>
      </c>
      <c r="PX10" s="36">
        <f t="shared" si="6"/>
        <v>-7.9427451870784438</v>
      </c>
      <c r="PY10" s="36">
        <f t="shared" si="6"/>
        <v>-19.352756608842597</v>
      </c>
      <c r="PZ10" s="36">
        <f t="shared" si="6"/>
        <v>5.0444091967426772</v>
      </c>
      <c r="QA10" s="36">
        <f t="shared" si="6"/>
        <v>-18.695117286792112</v>
      </c>
      <c r="QB10" s="36">
        <f t="shared" si="6"/>
        <v>1.5746850018051788</v>
      </c>
      <c r="QC10" s="36">
        <f t="shared" si="6"/>
        <v>7.1350775868553455</v>
      </c>
      <c r="QD10" s="36">
        <f t="shared" si="6"/>
        <v>29.661010298639042</v>
      </c>
      <c r="QE10" s="36">
        <f t="shared" si="6"/>
        <v>-18.296200931589951</v>
      </c>
      <c r="QF10" s="36">
        <f t="shared" si="6"/>
        <v>60.908576744020507</v>
      </c>
      <c r="QG10" s="36">
        <f t="shared" si="6"/>
        <v>-4.577002484665897</v>
      </c>
      <c r="QH10" s="36">
        <f t="shared" ref="QH10:RW10" si="7">QH11-100</f>
        <v>24.29791279029314</v>
      </c>
      <c r="QI10" s="36">
        <f t="shared" si="7"/>
        <v>1.3489279081764067</v>
      </c>
      <c r="QJ10" s="36">
        <f t="shared" si="7"/>
        <v>-11.037535568015727</v>
      </c>
      <c r="QK10" s="36">
        <f t="shared" si="7"/>
        <v>-23.077501473858561</v>
      </c>
      <c r="QL10" s="36">
        <f t="shared" si="7"/>
        <v>-14.356809758645056</v>
      </c>
      <c r="QM10" s="36">
        <f t="shared" si="7"/>
        <v>-29.003734561378323</v>
      </c>
      <c r="QN10" s="36">
        <f t="shared" si="7"/>
        <v>-10.424112362259493</v>
      </c>
      <c r="QO10" s="36">
        <f t="shared" si="7"/>
        <v>-17.616477716308182</v>
      </c>
      <c r="QP10" s="36">
        <f t="shared" si="7"/>
        <v>21.259907795859462</v>
      </c>
      <c r="QQ10" s="36">
        <f t="shared" si="7"/>
        <v>-10.239494757003484</v>
      </c>
      <c r="QR10" s="36">
        <f t="shared" si="7"/>
        <v>-16.756128188042439</v>
      </c>
      <c r="QS10" s="36">
        <f t="shared" si="7"/>
        <v>33.041438755161067</v>
      </c>
      <c r="QT10" s="36">
        <f t="shared" si="7"/>
        <v>50.069800548918153</v>
      </c>
      <c r="QU10" s="36">
        <f t="shared" si="7"/>
        <v>25.339583662391775</v>
      </c>
      <c r="QV10" s="36">
        <f t="shared" si="7"/>
        <v>2.3374608010394411</v>
      </c>
      <c r="QW10" s="36">
        <f t="shared" si="7"/>
        <v>-4.3512534854393863</v>
      </c>
      <c r="QX10" s="36">
        <f t="shared" si="7"/>
        <v>-12.849302052732142</v>
      </c>
      <c r="QY10" s="36">
        <f t="shared" si="7"/>
        <v>-7.2666427076965334</v>
      </c>
      <c r="QZ10" s="36">
        <f t="shared" si="7"/>
        <v>-13.143184944482996</v>
      </c>
      <c r="RA10" s="36">
        <f t="shared" si="7"/>
        <v>-38.766320748057083</v>
      </c>
      <c r="RB10" s="36">
        <f t="shared" si="7"/>
        <v>-24.713821693814012</v>
      </c>
      <c r="RC10" s="36">
        <f t="shared" si="7"/>
        <v>-16.110905029401039</v>
      </c>
      <c r="RD10" s="36">
        <f t="shared" si="7"/>
        <v>-5.7010129656214446</v>
      </c>
      <c r="RE10" s="36">
        <f t="shared" si="7"/>
        <v>8.1280717000945799</v>
      </c>
      <c r="RF10" s="36">
        <f t="shared" si="7"/>
        <v>0.81301721513786163</v>
      </c>
      <c r="RG10" s="36">
        <f t="shared" si="7"/>
        <v>11.600482959264014</v>
      </c>
      <c r="RH10" s="36">
        <f t="shared" si="7"/>
        <v>-3.5062820014255038</v>
      </c>
      <c r="RI10" s="36">
        <f t="shared" si="7"/>
        <v>-19.724287970510531</v>
      </c>
      <c r="RJ10" s="36">
        <f t="shared" si="7"/>
        <v>-26.62987608206862</v>
      </c>
      <c r="RK10" s="36">
        <f t="shared" si="7"/>
        <v>-16.088471805551848</v>
      </c>
      <c r="RL10" s="36">
        <f t="shared" si="7"/>
        <v>-21.872104202319306</v>
      </c>
      <c r="RM10" s="36">
        <f t="shared" si="7"/>
        <v>-22.75309967096706</v>
      </c>
      <c r="RN10" s="36">
        <f t="shared" si="7"/>
        <v>-27.709999999999994</v>
      </c>
      <c r="RO10" s="36">
        <f t="shared" si="7"/>
        <v>-27.489999999999995</v>
      </c>
      <c r="RP10" s="36">
        <f t="shared" si="7"/>
        <v>-27.269999999999996</v>
      </c>
      <c r="RQ10" s="36">
        <f t="shared" si="7"/>
        <v>-37.82</v>
      </c>
      <c r="RR10" s="36">
        <f t="shared" si="7"/>
        <v>-39.79</v>
      </c>
      <c r="RS10" s="36">
        <f t="shared" si="7"/>
        <v>-16.709999999999994</v>
      </c>
      <c r="RT10" s="36">
        <f t="shared" si="7"/>
        <v>9.5400000000000063</v>
      </c>
      <c r="RU10" s="36">
        <f t="shared" si="7"/>
        <v>-17.230000000000004</v>
      </c>
      <c r="RV10" s="36">
        <f t="shared" si="7"/>
        <v>-7.1899999999999977</v>
      </c>
      <c r="RW10" s="36">
        <f t="shared" si="7"/>
        <v>-28.480000000000004</v>
      </c>
      <c r="RX10" s="36">
        <f t="shared" ref="RX10:SK10" si="8">RX11-100</f>
        <v>18.329999999999998</v>
      </c>
      <c r="RY10" s="36">
        <f t="shared" si="8"/>
        <v>-7.9699999999999989</v>
      </c>
      <c r="RZ10" s="36">
        <f t="shared" si="8"/>
        <v>3.75</v>
      </c>
      <c r="SA10" s="36">
        <f t="shared" si="8"/>
        <v>0.67000000000000171</v>
      </c>
      <c r="SB10" s="36">
        <f t="shared" si="8"/>
        <v>77.580000000000013</v>
      </c>
      <c r="SC10" s="36">
        <f t="shared" si="8"/>
        <v>13.780000000000001</v>
      </c>
      <c r="SD10" s="36">
        <f t="shared" si="8"/>
        <v>37.759999999999991</v>
      </c>
      <c r="SE10" s="36">
        <f t="shared" si="8"/>
        <v>45.699999999999989</v>
      </c>
      <c r="SF10" s="36">
        <f t="shared" si="8"/>
        <v>10.64</v>
      </c>
      <c r="SG10" s="36">
        <f t="shared" si="8"/>
        <v>20.03</v>
      </c>
      <c r="SH10" s="36">
        <f t="shared" si="8"/>
        <v>13.180000000000007</v>
      </c>
      <c r="SI10" s="36">
        <f t="shared" si="8"/>
        <v>3.9500000000000028</v>
      </c>
      <c r="SJ10" s="36">
        <f t="shared" si="8"/>
        <v>3.7900000000000063</v>
      </c>
      <c r="SK10" s="36">
        <f t="shared" si="8"/>
        <v>-13.469999999999999</v>
      </c>
    </row>
    <row r="11" spans="1:507">
      <c r="A11" s="88" t="s">
        <v>6</v>
      </c>
      <c r="B11" s="38">
        <v>96.610643620114672</v>
      </c>
      <c r="C11" s="38">
        <v>93.824599274625101</v>
      </c>
      <c r="D11" s="38">
        <v>67.312516007525346</v>
      </c>
      <c r="E11" s="38">
        <v>68.522687227830986</v>
      </c>
      <c r="F11" s="38">
        <v>65.475456138783727</v>
      </c>
      <c r="G11" s="38">
        <v>102.27764016084426</v>
      </c>
      <c r="H11" s="38">
        <v>80.492727754986788</v>
      </c>
      <c r="I11" s="38">
        <v>77.769671967144475</v>
      </c>
      <c r="J11" s="38">
        <v>84.066030734466125</v>
      </c>
      <c r="K11" s="38">
        <v>107.22326104310036</v>
      </c>
      <c r="L11" s="38">
        <v>87.431580164102414</v>
      </c>
      <c r="M11" s="38">
        <v>85.641011663907008</v>
      </c>
      <c r="N11" s="38">
        <v>76.089301684366077</v>
      </c>
      <c r="O11" s="38">
        <v>93.350481251368905</v>
      </c>
      <c r="P11" s="38">
        <v>83.326424348053578</v>
      </c>
      <c r="Q11" s="38">
        <v>101.80364086592941</v>
      </c>
      <c r="R11" s="38">
        <v>141.00037653945313</v>
      </c>
      <c r="S11" s="38">
        <v>119.48000599447781</v>
      </c>
      <c r="T11" s="38">
        <v>102.55365578510118</v>
      </c>
      <c r="U11" s="38">
        <v>84.939910241641485</v>
      </c>
      <c r="V11" s="38">
        <v>106.87194335491348</v>
      </c>
      <c r="W11" s="38">
        <v>108.70978248289214</v>
      </c>
      <c r="X11" s="38">
        <v>101.32567549002565</v>
      </c>
      <c r="Y11" s="38">
        <v>90.37145967798503</v>
      </c>
      <c r="Z11" s="38">
        <v>125.9795892256459</v>
      </c>
      <c r="AA11" s="38">
        <v>133.04676590771751</v>
      </c>
      <c r="AB11" s="38">
        <v>117.84142469656524</v>
      </c>
      <c r="AC11" s="38">
        <v>161.08106588525777</v>
      </c>
      <c r="AD11" s="38">
        <v>131.84050922364418</v>
      </c>
      <c r="AE11" s="38">
        <v>83.240525955884081</v>
      </c>
      <c r="AF11" s="38">
        <v>96.895019741093208</v>
      </c>
      <c r="AG11" s="38">
        <v>95.0025361439683</v>
      </c>
      <c r="AH11" s="38">
        <v>100.69649173294741</v>
      </c>
      <c r="AI11" s="38">
        <v>107.17366893421342</v>
      </c>
      <c r="AJ11" s="38">
        <v>78.360411727371414</v>
      </c>
      <c r="AK11" s="38">
        <v>83.819828119695032</v>
      </c>
      <c r="AL11" s="38">
        <v>84.14379488199171</v>
      </c>
      <c r="AM11" s="38">
        <v>81.660549924029695</v>
      </c>
      <c r="AN11" s="38">
        <v>93.720477080900878</v>
      </c>
      <c r="AO11" s="38">
        <v>119.46121839332974</v>
      </c>
      <c r="AP11" s="38">
        <v>94.41598799492705</v>
      </c>
      <c r="AQ11" s="38">
        <v>76.301917875146032</v>
      </c>
      <c r="AR11" s="38">
        <v>93.32118707756419</v>
      </c>
      <c r="AS11" s="38">
        <v>98.818546467368634</v>
      </c>
      <c r="AT11" s="38">
        <v>98.995008354327439</v>
      </c>
      <c r="AU11" s="38">
        <v>86.054492480211138</v>
      </c>
      <c r="AV11" s="38">
        <v>69.090670007966708</v>
      </c>
      <c r="AW11" s="38">
        <v>103.23952453205636</v>
      </c>
      <c r="AX11" s="38">
        <v>120.86647364309184</v>
      </c>
      <c r="AY11" s="38">
        <v>147.25731045316311</v>
      </c>
      <c r="AZ11" s="38">
        <v>78.235592624242713</v>
      </c>
      <c r="BA11" s="38">
        <v>68.721848284221636</v>
      </c>
      <c r="BB11" s="38">
        <v>88.278112050436249</v>
      </c>
      <c r="BC11" s="38">
        <v>122.78422365806175</v>
      </c>
      <c r="BD11" s="38">
        <v>103.95238561627214</v>
      </c>
      <c r="BE11" s="38">
        <v>116.26879894409279</v>
      </c>
      <c r="BF11" s="38">
        <v>134.37558331710301</v>
      </c>
      <c r="BG11" s="38">
        <v>121.56096205513872</v>
      </c>
      <c r="BH11" s="38">
        <v>122.160644064849</v>
      </c>
      <c r="BI11" s="38">
        <v>100.34762399750916</v>
      </c>
      <c r="BJ11" s="38">
        <v>97.037181876403508</v>
      </c>
      <c r="BK11" s="38">
        <v>74.032640381268664</v>
      </c>
      <c r="BL11" s="38">
        <v>77.106426085142402</v>
      </c>
      <c r="BM11" s="38">
        <v>71.266129722075831</v>
      </c>
      <c r="BN11" s="38">
        <v>87.732635836772261</v>
      </c>
      <c r="BO11" s="38">
        <v>93.158866272666302</v>
      </c>
      <c r="BP11" s="38">
        <v>76.861585786788993</v>
      </c>
      <c r="BQ11" s="38">
        <v>118.81951424848889</v>
      </c>
      <c r="BR11" s="38">
        <v>124.41762881670326</v>
      </c>
      <c r="BS11" s="38">
        <v>103.22367880804666</v>
      </c>
      <c r="BT11" s="38">
        <v>95.028351486342231</v>
      </c>
      <c r="BU11" s="38">
        <v>98.20131558639342</v>
      </c>
      <c r="BV11" s="38">
        <v>97.034213397929761</v>
      </c>
      <c r="BW11" s="38">
        <v>119.60105286796936</v>
      </c>
      <c r="BX11" s="38">
        <v>109.53659726171992</v>
      </c>
      <c r="BY11" s="38">
        <v>108.73517387784784</v>
      </c>
      <c r="BZ11" s="38">
        <v>81.373274652017315</v>
      </c>
      <c r="CA11" s="38">
        <v>120.65527598261194</v>
      </c>
      <c r="CB11" s="38">
        <v>119.11565004858717</v>
      </c>
      <c r="CC11" s="38">
        <v>96.222646381592597</v>
      </c>
      <c r="CD11" s="38">
        <v>79.506047067775469</v>
      </c>
      <c r="CE11" s="38">
        <v>145.71320049821375</v>
      </c>
      <c r="CF11" s="38">
        <v>100.45355397649973</v>
      </c>
      <c r="CG11" s="38">
        <v>76.324401025524892</v>
      </c>
      <c r="CH11" s="38">
        <v>75.92918877667843</v>
      </c>
      <c r="CI11" s="38">
        <v>80.789014724639728</v>
      </c>
      <c r="CJ11" s="38">
        <v>65.508026238284756</v>
      </c>
      <c r="CK11" s="38">
        <v>68.727517112160569</v>
      </c>
      <c r="CL11" s="38">
        <v>85.825834836940089</v>
      </c>
      <c r="CM11" s="38">
        <v>64.283324717227657</v>
      </c>
      <c r="CN11" s="38">
        <v>107.19337072163057</v>
      </c>
      <c r="CO11" s="38">
        <v>117.34924880258744</v>
      </c>
      <c r="CP11" s="38">
        <v>97.028906014634444</v>
      </c>
      <c r="CQ11" s="38">
        <v>123.00753397540905</v>
      </c>
      <c r="CR11" s="38">
        <v>87.987317549816851</v>
      </c>
      <c r="CS11" s="38">
        <v>88.666717897810628</v>
      </c>
      <c r="CT11" s="38">
        <v>77.0666267428211</v>
      </c>
      <c r="CU11" s="38">
        <v>83.415901514235983</v>
      </c>
      <c r="CV11" s="38">
        <v>56.315389540603924</v>
      </c>
      <c r="CW11" s="38">
        <v>72.664062672456993</v>
      </c>
      <c r="CX11" s="38">
        <v>66.386662236117857</v>
      </c>
      <c r="CY11" s="38">
        <v>88.328651140540998</v>
      </c>
      <c r="CZ11" s="38">
        <v>112.49595786540512</v>
      </c>
      <c r="DA11" s="38">
        <v>116.15602086960754</v>
      </c>
      <c r="DB11" s="38">
        <v>137.83807905178242</v>
      </c>
      <c r="DC11" s="38">
        <v>118.90488351300729</v>
      </c>
      <c r="DD11" s="38">
        <v>151.20702401215377</v>
      </c>
      <c r="DE11" s="38">
        <v>144.16647856044952</v>
      </c>
      <c r="DF11" s="38">
        <v>158.71021235273511</v>
      </c>
      <c r="DG11" s="38">
        <v>133.2735177704879</v>
      </c>
      <c r="DH11" s="38">
        <v>147.43262174756256</v>
      </c>
      <c r="DI11" s="38">
        <v>85.483819367746364</v>
      </c>
      <c r="DJ11" s="38">
        <v>99.730674661652543</v>
      </c>
      <c r="DK11" s="38">
        <v>104.2917017900004</v>
      </c>
      <c r="DL11" s="38">
        <v>98.110204963014851</v>
      </c>
      <c r="DM11" s="38">
        <v>93.514880014912833</v>
      </c>
      <c r="DN11" s="38">
        <v>118.22961178827001</v>
      </c>
      <c r="DO11" s="38">
        <v>109.15549053303639</v>
      </c>
      <c r="DP11" s="38">
        <v>93.718190581488798</v>
      </c>
      <c r="DQ11" s="38">
        <v>89.937427076712794</v>
      </c>
      <c r="DR11" s="38">
        <v>98.68662090913331</v>
      </c>
      <c r="DS11" s="38">
        <v>105.4211034390093</v>
      </c>
      <c r="DT11" s="38">
        <v>98.200436487932905</v>
      </c>
      <c r="DU11" s="38">
        <v>91.464029584019912</v>
      </c>
      <c r="DV11" s="38">
        <v>109.99535549028074</v>
      </c>
      <c r="DW11" s="38">
        <v>94.615655152320471</v>
      </c>
      <c r="DX11" s="38">
        <v>88.420850168791958</v>
      </c>
      <c r="DY11" s="38">
        <v>85.853220928492448</v>
      </c>
      <c r="DZ11" s="38">
        <v>81.519570900582977</v>
      </c>
      <c r="EA11" s="38">
        <v>111.02408594100403</v>
      </c>
      <c r="EB11" s="38">
        <v>92.313128648370622</v>
      </c>
      <c r="EC11" s="38">
        <v>100.80088529379576</v>
      </c>
      <c r="ED11" s="38">
        <v>83.17445937755771</v>
      </c>
      <c r="EE11" s="38">
        <v>72.744043011865045</v>
      </c>
      <c r="EF11" s="38">
        <v>86.908184214266498</v>
      </c>
      <c r="EG11" s="38">
        <v>73.173430924604091</v>
      </c>
      <c r="EH11" s="38">
        <v>79.712307840463609</v>
      </c>
      <c r="EI11" s="38">
        <v>81.362508531300804</v>
      </c>
      <c r="EJ11" s="38">
        <v>115.55726094987276</v>
      </c>
      <c r="EK11" s="38">
        <v>109.53012093669324</v>
      </c>
      <c r="EL11" s="38">
        <v>82.21749538791066</v>
      </c>
      <c r="EM11" s="38">
        <v>74.768390966598787</v>
      </c>
      <c r="EN11" s="38">
        <v>86.601297981494767</v>
      </c>
      <c r="EO11" s="38">
        <v>80.620554233816534</v>
      </c>
      <c r="EP11" s="38">
        <v>72.541353601399905</v>
      </c>
      <c r="EQ11" s="38">
        <v>70.835658334399071</v>
      </c>
      <c r="ER11" s="38">
        <v>57.774521904375298</v>
      </c>
      <c r="ES11" s="38">
        <v>53.498901445403078</v>
      </c>
      <c r="ET11" s="38">
        <v>56.120216835406566</v>
      </c>
      <c r="EU11" s="38">
        <v>57.744946753248193</v>
      </c>
      <c r="EV11" s="38">
        <v>86.482336960636559</v>
      </c>
      <c r="EW11" s="38">
        <v>95.959291309752857</v>
      </c>
      <c r="EX11" s="38">
        <v>86.591400714619567</v>
      </c>
      <c r="EY11" s="38">
        <v>63.147326180410637</v>
      </c>
      <c r="EZ11" s="38">
        <v>67.151099419399799</v>
      </c>
      <c r="FA11" s="38">
        <v>90.246547374737801</v>
      </c>
      <c r="FB11" s="38">
        <v>96.866702218695693</v>
      </c>
      <c r="FC11" s="38">
        <v>80.111037827276036</v>
      </c>
      <c r="FD11" s="38">
        <v>88.38311586228626</v>
      </c>
      <c r="FE11" s="38">
        <v>92.058244880998288</v>
      </c>
      <c r="FF11" s="38">
        <v>94.015442011609892</v>
      </c>
      <c r="FG11" s="38">
        <v>82.84065234814274</v>
      </c>
      <c r="FH11" s="38">
        <v>97.619592367701657</v>
      </c>
      <c r="FI11" s="38">
        <v>89.319557142156256</v>
      </c>
      <c r="FJ11" s="38">
        <v>113.85952774482998</v>
      </c>
      <c r="FK11" s="38">
        <v>89.350800049212779</v>
      </c>
      <c r="FL11" s="38">
        <v>103.70736313760516</v>
      </c>
      <c r="FM11" s="38">
        <v>112.26631528818827</v>
      </c>
      <c r="FN11" s="38">
        <v>100.82865423857842</v>
      </c>
      <c r="FO11" s="38">
        <v>102.28612513763113</v>
      </c>
      <c r="FP11" s="38">
        <v>109.98650891634429</v>
      </c>
      <c r="FQ11" s="38">
        <v>113.47811871097984</v>
      </c>
      <c r="FR11" s="38">
        <v>110.48391160440293</v>
      </c>
      <c r="FS11" s="38">
        <v>99.914754711694982</v>
      </c>
      <c r="FT11" s="38">
        <v>109.86739164114117</v>
      </c>
      <c r="FU11" s="38">
        <v>112.94686693225178</v>
      </c>
      <c r="FV11" s="38">
        <v>101.18249304440712</v>
      </c>
      <c r="FW11" s="38">
        <v>105.33503352748454</v>
      </c>
      <c r="FX11" s="38">
        <v>106.88216836033916</v>
      </c>
      <c r="FY11" s="38">
        <v>86.388209586268559</v>
      </c>
      <c r="FZ11" s="38">
        <v>74.797794912980137</v>
      </c>
      <c r="GA11" s="38">
        <v>61.485776590383722</v>
      </c>
      <c r="GB11" s="38">
        <v>82.504690246829213</v>
      </c>
      <c r="GC11" s="38">
        <v>82.39263040870533</v>
      </c>
      <c r="GD11" s="38">
        <v>82.815478744551243</v>
      </c>
      <c r="GE11" s="38">
        <v>96.476303922091134</v>
      </c>
      <c r="GF11" s="38">
        <v>92.078385459417362</v>
      </c>
      <c r="GG11" s="38">
        <v>113.39607806230919</v>
      </c>
      <c r="GH11" s="38">
        <v>92.213810407922409</v>
      </c>
      <c r="GI11" s="38">
        <v>96.488152999063175</v>
      </c>
      <c r="GJ11" s="38">
        <v>80.124322335907593</v>
      </c>
      <c r="GK11" s="38">
        <v>102.13484331650069</v>
      </c>
      <c r="GL11" s="38">
        <v>103.12196927765098</v>
      </c>
      <c r="GM11" s="38">
        <v>130.82468954293412</v>
      </c>
      <c r="GN11" s="38">
        <v>149.1009989239526</v>
      </c>
      <c r="GO11" s="38">
        <v>96.111792212158747</v>
      </c>
      <c r="GP11" s="38">
        <v>119.02806891696827</v>
      </c>
      <c r="GQ11" s="38">
        <v>108.02690930805593</v>
      </c>
      <c r="GR11" s="38">
        <v>143.11897111827128</v>
      </c>
      <c r="GS11" s="38">
        <v>112.41463863668332</v>
      </c>
      <c r="GT11" s="38">
        <v>97.422365001506492</v>
      </c>
      <c r="GU11" s="38">
        <v>118.17900028178954</v>
      </c>
      <c r="GV11" s="38">
        <v>82.174212800327368</v>
      </c>
      <c r="GW11" s="38">
        <v>92.322432875320473</v>
      </c>
      <c r="GX11" s="38">
        <v>122.61596544821684</v>
      </c>
      <c r="GY11" s="38">
        <v>129.00535291778544</v>
      </c>
      <c r="GZ11" s="38">
        <v>91.128008391888585</v>
      </c>
      <c r="HA11" s="38">
        <v>88.730971298358241</v>
      </c>
      <c r="HB11" s="38">
        <v>76.852574853659021</v>
      </c>
      <c r="HC11" s="38">
        <v>81.322879253676433</v>
      </c>
      <c r="HD11" s="38">
        <v>107.1269080053837</v>
      </c>
      <c r="HE11" s="38">
        <v>74.324526779651563</v>
      </c>
      <c r="HF11" s="38">
        <v>64.193043250979542</v>
      </c>
      <c r="HG11" s="38">
        <v>51.39117728692014</v>
      </c>
      <c r="HH11" s="38">
        <v>62.201098369349317</v>
      </c>
      <c r="HI11" s="38">
        <v>47.211203102546875</v>
      </c>
      <c r="HJ11" s="38">
        <v>52.534054506007088</v>
      </c>
      <c r="HK11" s="38">
        <v>65.786113781514828</v>
      </c>
      <c r="HL11" s="38">
        <v>56.479249571484935</v>
      </c>
      <c r="HM11" s="38">
        <v>79.867874789179254</v>
      </c>
      <c r="HN11" s="38">
        <v>94.313794871195228</v>
      </c>
      <c r="HO11" s="38">
        <v>106.11334388080698</v>
      </c>
      <c r="HP11" s="38">
        <v>125.99328149326728</v>
      </c>
      <c r="HQ11" s="38">
        <v>98.216595515726326</v>
      </c>
      <c r="HR11" s="38">
        <v>108.44440365331982</v>
      </c>
      <c r="HS11" s="38">
        <v>96.505244417601972</v>
      </c>
      <c r="HT11" s="38">
        <v>97.911868645254629</v>
      </c>
      <c r="HU11" s="38">
        <v>128.41662358878463</v>
      </c>
      <c r="HV11" s="38">
        <v>145.91663554231582</v>
      </c>
      <c r="HW11" s="38">
        <v>199.92316328472037</v>
      </c>
      <c r="HX11" s="38">
        <v>158.6739536585149</v>
      </c>
      <c r="HY11" s="38">
        <v>142.00244560215194</v>
      </c>
      <c r="HZ11" s="38">
        <v>101.20700022569164</v>
      </c>
      <c r="IA11" s="38">
        <v>109.03011308315973</v>
      </c>
      <c r="IB11" s="38">
        <v>83.958737987467288</v>
      </c>
      <c r="IC11" s="38">
        <v>92.803445248404003</v>
      </c>
      <c r="ID11" s="38">
        <v>131.48833738665462</v>
      </c>
      <c r="IE11" s="38">
        <v>142.40558033004729</v>
      </c>
      <c r="IF11" s="38">
        <v>120.21660890643095</v>
      </c>
      <c r="IG11" s="38">
        <v>141.73223851715255</v>
      </c>
      <c r="IH11" s="38">
        <v>118.7058015026512</v>
      </c>
      <c r="II11" s="38">
        <v>133.71177905624609</v>
      </c>
      <c r="IJ11" s="38">
        <v>120.48557881873312</v>
      </c>
      <c r="IK11" s="38">
        <v>84.456122824586657</v>
      </c>
      <c r="IL11" s="38">
        <v>113.04713412009242</v>
      </c>
      <c r="IM11" s="38">
        <v>114.65106710019197</v>
      </c>
      <c r="IN11" s="38">
        <v>109.89466196403832</v>
      </c>
      <c r="IO11" s="38">
        <v>125.60228048624131</v>
      </c>
      <c r="IP11" s="38">
        <v>143.68319124973169</v>
      </c>
      <c r="IQ11" s="38">
        <v>106.51569097741663</v>
      </c>
      <c r="IR11" s="38">
        <v>96.384727314653546</v>
      </c>
      <c r="IS11" s="38">
        <v>90.257830909677892</v>
      </c>
      <c r="IT11" s="38">
        <v>92.868670046624359</v>
      </c>
      <c r="IU11" s="38">
        <v>78.878104158865824</v>
      </c>
      <c r="IV11" s="38">
        <v>90.250746601166668</v>
      </c>
      <c r="IW11" s="38">
        <v>66.064397239996524</v>
      </c>
      <c r="IX11" s="38">
        <v>82.551493674664812</v>
      </c>
      <c r="IY11" s="38">
        <v>92.005916380059432</v>
      </c>
      <c r="IZ11" s="38">
        <v>86.913128442343776</v>
      </c>
      <c r="JA11" s="38">
        <v>91.587869957186157</v>
      </c>
      <c r="JB11" s="38">
        <v>101.27750932038614</v>
      </c>
      <c r="JC11" s="38">
        <v>81.453742123883558</v>
      </c>
      <c r="JD11" s="38">
        <v>92.375130735974835</v>
      </c>
      <c r="JE11" s="38">
        <v>110.29952327227974</v>
      </c>
      <c r="JF11" s="38">
        <v>87.09153498052143</v>
      </c>
      <c r="JG11" s="38">
        <v>72.415981780464193</v>
      </c>
      <c r="JH11" s="38">
        <v>87.823059191902601</v>
      </c>
      <c r="JI11" s="38">
        <v>113.66676098697046</v>
      </c>
      <c r="JJ11" s="38">
        <v>93.894992176502328</v>
      </c>
      <c r="JK11" s="38">
        <v>119.82690501948194</v>
      </c>
      <c r="JL11" s="38">
        <v>91.608305462080111</v>
      </c>
      <c r="JM11" s="38">
        <v>103.11778071390813</v>
      </c>
      <c r="JN11" s="38">
        <v>84.38768134796598</v>
      </c>
      <c r="JO11" s="38">
        <v>71.756924873246547</v>
      </c>
      <c r="JP11" s="38">
        <v>70.175672189860833</v>
      </c>
      <c r="JQ11" s="38">
        <v>73.683660039108162</v>
      </c>
      <c r="JR11" s="38">
        <v>61.33794482704824</v>
      </c>
      <c r="JS11" s="38">
        <v>69.722154516862872</v>
      </c>
      <c r="JT11" s="38">
        <v>81.89365919137029</v>
      </c>
      <c r="JU11" s="38">
        <v>99.526654476229098</v>
      </c>
      <c r="JV11" s="38">
        <v>95.867273363289797</v>
      </c>
      <c r="JW11" s="38">
        <v>94.898011475890954</v>
      </c>
      <c r="JX11" s="38">
        <v>93.659620227395919</v>
      </c>
      <c r="JY11" s="38">
        <v>100.70393676220245</v>
      </c>
      <c r="JZ11" s="38">
        <v>97.008675972004809</v>
      </c>
      <c r="KA11" s="38">
        <v>104.75637653386798</v>
      </c>
      <c r="KB11" s="38">
        <v>98.737309070632989</v>
      </c>
      <c r="KC11" s="38">
        <v>109.17658671293424</v>
      </c>
      <c r="KD11" s="38">
        <v>101.83941552363407</v>
      </c>
      <c r="KE11" s="38">
        <v>79.963927498108561</v>
      </c>
      <c r="KF11" s="38">
        <v>87.748358420883861</v>
      </c>
      <c r="KG11" s="38">
        <v>96.207753373617237</v>
      </c>
      <c r="KH11" s="38">
        <v>111.08807058148244</v>
      </c>
      <c r="KI11" s="38">
        <v>117.66867396004017</v>
      </c>
      <c r="KJ11" s="38">
        <v>100.22621864071778</v>
      </c>
      <c r="KK11" s="38">
        <v>104.93172552029762</v>
      </c>
      <c r="KL11" s="38">
        <v>109.09487074490269</v>
      </c>
      <c r="KM11" s="38">
        <v>103.20231536333478</v>
      </c>
      <c r="KN11" s="38">
        <v>122.51670175148641</v>
      </c>
      <c r="KO11" s="38">
        <v>94.167819784477629</v>
      </c>
      <c r="KP11" s="38">
        <v>102.35145564075248</v>
      </c>
      <c r="KQ11" s="38">
        <v>113.56693421815554</v>
      </c>
      <c r="KR11" s="38">
        <v>77.110077386897729</v>
      </c>
      <c r="KS11" s="38">
        <v>90.900787977035691</v>
      </c>
      <c r="KT11" s="38">
        <v>105.47941023381571</v>
      </c>
      <c r="KU11" s="38">
        <v>94.430993286050949</v>
      </c>
      <c r="KV11" s="38">
        <v>74.312817265640376</v>
      </c>
      <c r="KW11" s="38">
        <v>86.313110192591353</v>
      </c>
      <c r="KX11" s="38">
        <v>99.360303657024829</v>
      </c>
      <c r="KY11" s="38">
        <v>113.49858776285573</v>
      </c>
      <c r="KZ11" s="38">
        <v>131.7916433846591</v>
      </c>
      <c r="LA11" s="38">
        <v>97.808905212396752</v>
      </c>
      <c r="LB11" s="38">
        <v>112.60384243101859</v>
      </c>
      <c r="LC11" s="38">
        <v>98.573207109368582</v>
      </c>
      <c r="LD11" s="38">
        <v>136.78100270041259</v>
      </c>
      <c r="LE11" s="38">
        <v>138.92779089825078</v>
      </c>
      <c r="LF11" s="38">
        <v>132.3211935658471</v>
      </c>
      <c r="LG11" s="38">
        <v>121.83681245180142</v>
      </c>
      <c r="LH11" s="38">
        <v>91.150701108120828</v>
      </c>
      <c r="LI11" s="38">
        <v>83.981246570341781</v>
      </c>
      <c r="LJ11" s="38">
        <v>85.332546504907043</v>
      </c>
      <c r="LK11" s="38">
        <v>102.86835339883753</v>
      </c>
      <c r="LL11" s="38">
        <v>122.93050947231903</v>
      </c>
      <c r="LM11" s="38">
        <v>111.10029704821716</v>
      </c>
      <c r="LN11" s="38">
        <v>104.32285004085161</v>
      </c>
      <c r="LO11" s="38">
        <v>71.939117379683978</v>
      </c>
      <c r="LP11" s="38">
        <v>87.382038970205272</v>
      </c>
      <c r="LQ11" s="38">
        <v>113.50040621319606</v>
      </c>
      <c r="LR11" s="38">
        <v>111.86793880136283</v>
      </c>
      <c r="LS11" s="38">
        <v>117.89021913691981</v>
      </c>
      <c r="LT11" s="38">
        <v>82.290858068438894</v>
      </c>
      <c r="LU11" s="38">
        <v>110.84019798628897</v>
      </c>
      <c r="LV11" s="38">
        <v>111.59655390257142</v>
      </c>
      <c r="LW11" s="38">
        <v>137.55705903470414</v>
      </c>
      <c r="LX11" s="38">
        <v>112.70071535647644</v>
      </c>
      <c r="LY11" s="38">
        <v>117.0578450542977</v>
      </c>
      <c r="LZ11" s="38">
        <v>120.12137682948266</v>
      </c>
      <c r="MA11" s="38">
        <v>129.81078744870231</v>
      </c>
      <c r="MB11" s="38">
        <v>120.18758014015849</v>
      </c>
      <c r="MC11" s="38">
        <v>87.779054918860098</v>
      </c>
      <c r="MD11" s="38">
        <v>112.72842303073536</v>
      </c>
      <c r="ME11" s="38">
        <v>126.98030080651672</v>
      </c>
      <c r="MF11" s="38">
        <v>139.19580713171166</v>
      </c>
      <c r="MG11" s="38">
        <v>133.42596161369792</v>
      </c>
      <c r="MH11" s="38">
        <v>124.55461114773694</v>
      </c>
      <c r="MI11" s="38">
        <v>124.3238103532059</v>
      </c>
      <c r="MJ11" s="38">
        <v>153.98315751408279</v>
      </c>
      <c r="MK11" s="38">
        <v>120.06762832352531</v>
      </c>
      <c r="ML11" s="38">
        <v>149.75621743320534</v>
      </c>
      <c r="MM11" s="38">
        <v>146.94933929420702</v>
      </c>
      <c r="MN11" s="38">
        <v>151.96782257460328</v>
      </c>
      <c r="MO11" s="38">
        <v>110.55465893496437</v>
      </c>
      <c r="MP11" s="38">
        <v>83.300426670158572</v>
      </c>
      <c r="MQ11" s="38">
        <v>93.256303478614498</v>
      </c>
      <c r="MR11" s="38">
        <v>94.734230042079403</v>
      </c>
      <c r="MS11" s="38">
        <v>96.445327278991982</v>
      </c>
      <c r="MT11" s="38">
        <v>72.436314257621277</v>
      </c>
      <c r="MU11" s="38">
        <v>73.040552567071288</v>
      </c>
      <c r="MV11" s="38">
        <v>82.348639299348079</v>
      </c>
      <c r="MW11" s="38">
        <v>62.731587393328681</v>
      </c>
      <c r="MX11" s="38">
        <v>58.423362153814693</v>
      </c>
      <c r="MY11" s="38">
        <v>62.443687178788842</v>
      </c>
      <c r="MZ11" s="38">
        <v>66.263764057467142</v>
      </c>
      <c r="NA11" s="38">
        <v>87.838237963428156</v>
      </c>
      <c r="NB11" s="38">
        <v>92.152893275901278</v>
      </c>
      <c r="NC11" s="38">
        <v>106.81537289485657</v>
      </c>
      <c r="ND11" s="38">
        <v>138.3476868293379</v>
      </c>
      <c r="NE11" s="38">
        <v>114.52105231005928</v>
      </c>
      <c r="NF11" s="38">
        <v>142.37323403792416</v>
      </c>
      <c r="NG11" s="38">
        <v>122.39032062736995</v>
      </c>
      <c r="NH11" s="38">
        <v>171.54808689191213</v>
      </c>
      <c r="NI11" s="38">
        <v>177.74567548306476</v>
      </c>
      <c r="NJ11" s="38">
        <v>129.45663688756838</v>
      </c>
      <c r="NK11" s="38">
        <v>131.17187645400745</v>
      </c>
      <c r="NL11" s="38">
        <v>193.06062611170586</v>
      </c>
      <c r="NM11" s="38">
        <v>237.12065732365787</v>
      </c>
      <c r="NN11" s="38">
        <v>155.45239205155875</v>
      </c>
      <c r="NO11" s="38">
        <v>122.64458973739323</v>
      </c>
      <c r="NP11" s="38">
        <v>103.73804224805446</v>
      </c>
      <c r="NQ11" s="38">
        <v>103.40938656777834</v>
      </c>
      <c r="NR11" s="38">
        <v>104.68916265732486</v>
      </c>
      <c r="NS11" s="38">
        <v>130.69883903460106</v>
      </c>
      <c r="NT11" s="38">
        <v>154.72262242986815</v>
      </c>
      <c r="NU11" s="38">
        <v>207.54096475533737</v>
      </c>
      <c r="NV11" s="38">
        <v>168.78641691041864</v>
      </c>
      <c r="NW11" s="38">
        <v>124.00056274287816</v>
      </c>
      <c r="NX11" s="38">
        <v>134.26326167613232</v>
      </c>
      <c r="NY11" s="38">
        <v>181.44758563000357</v>
      </c>
      <c r="NZ11" s="38">
        <v>132.96388895533667</v>
      </c>
      <c r="OA11" s="38">
        <v>85.468167119350937</v>
      </c>
      <c r="OB11" s="38">
        <v>99.275159888400324</v>
      </c>
      <c r="OC11" s="38">
        <v>111.18195077275898</v>
      </c>
      <c r="OD11" s="38">
        <v>75.823949041702747</v>
      </c>
      <c r="OE11" s="38">
        <v>89.952227768694016</v>
      </c>
      <c r="OF11" s="38">
        <v>76.77689474227229</v>
      </c>
      <c r="OG11" s="38">
        <v>81.759568347242748</v>
      </c>
      <c r="OH11" s="38">
        <v>68.414949617242968</v>
      </c>
      <c r="OI11" s="38">
        <v>105.02878519163406</v>
      </c>
      <c r="OJ11" s="38">
        <v>104.42196874023915</v>
      </c>
      <c r="OK11" s="38">
        <v>71.281201813143369</v>
      </c>
      <c r="OL11" s="38">
        <v>112.41620461334905</v>
      </c>
      <c r="OM11" s="38">
        <v>77.992635887196656</v>
      </c>
      <c r="ON11" s="38">
        <v>77.987874042178902</v>
      </c>
      <c r="OO11" s="38">
        <v>111.50220358247678</v>
      </c>
      <c r="OP11" s="38">
        <v>95.713814510685424</v>
      </c>
      <c r="OQ11" s="38">
        <v>81.898580499334329</v>
      </c>
      <c r="OR11" s="38">
        <v>104.43762793521749</v>
      </c>
      <c r="OS11" s="38">
        <v>121.0262134165411</v>
      </c>
      <c r="OT11" s="38">
        <v>102.61907970756729</v>
      </c>
      <c r="OU11" s="38">
        <v>109.70462170514699</v>
      </c>
      <c r="OV11" s="38">
        <v>110.44916530847885</v>
      </c>
      <c r="OW11" s="38">
        <v>77.94171859445629</v>
      </c>
      <c r="OX11" s="38">
        <v>81.054739274339425</v>
      </c>
      <c r="OY11" s="38">
        <v>103.86990449369624</v>
      </c>
      <c r="OZ11" s="38">
        <v>99.79030428316922</v>
      </c>
      <c r="PA11" s="38">
        <v>92.25031555095984</v>
      </c>
      <c r="PB11" s="38">
        <v>92.406677709013394</v>
      </c>
      <c r="PC11" s="38">
        <v>95.084537223342508</v>
      </c>
      <c r="PD11" s="38">
        <v>97.785962819010464</v>
      </c>
      <c r="PE11" s="38">
        <v>98.240155997626957</v>
      </c>
      <c r="PF11" s="38">
        <v>82.544008986685029</v>
      </c>
      <c r="PG11" s="38">
        <v>103.0796044279523</v>
      </c>
      <c r="PH11" s="38">
        <v>80.912801321756717</v>
      </c>
      <c r="PI11" s="38">
        <v>91.180300617260201</v>
      </c>
      <c r="PJ11" s="38">
        <v>66.096347240280394</v>
      </c>
      <c r="PK11" s="38">
        <v>107.46935118683795</v>
      </c>
      <c r="PL11" s="38">
        <v>95.808224799377143</v>
      </c>
      <c r="PM11" s="38">
        <v>97.065338099343791</v>
      </c>
      <c r="PN11" s="38">
        <v>67.894704909543165</v>
      </c>
      <c r="PO11" s="38">
        <v>52.734301916252136</v>
      </c>
      <c r="PP11" s="38">
        <v>68.602727934385427</v>
      </c>
      <c r="PQ11" s="38">
        <v>56.480917483264435</v>
      </c>
      <c r="PR11" s="38">
        <v>51.997903845914706</v>
      </c>
      <c r="PS11" s="38">
        <v>55.011232619896674</v>
      </c>
      <c r="PT11" s="38">
        <v>55.071889389051911</v>
      </c>
      <c r="PU11" s="38">
        <v>75.767798978338107</v>
      </c>
      <c r="PV11" s="38">
        <v>75.932772251961296</v>
      </c>
      <c r="PW11" s="38">
        <v>71.755580563309266</v>
      </c>
      <c r="PX11" s="38">
        <v>92.057254812921556</v>
      </c>
      <c r="PY11" s="38">
        <v>80.647243391157403</v>
      </c>
      <c r="PZ11" s="38">
        <v>105.04440919674268</v>
      </c>
      <c r="QA11" s="38">
        <v>81.304882713207888</v>
      </c>
      <c r="QB11" s="38">
        <v>101.57468500180518</v>
      </c>
      <c r="QC11" s="38">
        <v>107.13507758685535</v>
      </c>
      <c r="QD11" s="38">
        <v>129.66101029863904</v>
      </c>
      <c r="QE11" s="38">
        <v>81.703799068410049</v>
      </c>
      <c r="QF11" s="38">
        <v>160.90857674402051</v>
      </c>
      <c r="QG11" s="38">
        <v>95.422997515334103</v>
      </c>
      <c r="QH11" s="38">
        <v>124.29791279029314</v>
      </c>
      <c r="QI11" s="38">
        <v>101.34892790817641</v>
      </c>
      <c r="QJ11" s="38">
        <v>88.962464431984273</v>
      </c>
      <c r="QK11" s="38">
        <v>76.922498526141439</v>
      </c>
      <c r="QL11" s="38">
        <v>85.643190241354944</v>
      </c>
      <c r="QM11" s="38">
        <v>70.996265438621677</v>
      </c>
      <c r="QN11" s="38">
        <v>89.575887637740507</v>
      </c>
      <c r="QO11" s="38">
        <v>82.383522283691818</v>
      </c>
      <c r="QP11" s="38">
        <v>121.25990779585946</v>
      </c>
      <c r="QQ11" s="38">
        <v>89.760505242996516</v>
      </c>
      <c r="QR11" s="38">
        <v>83.243871811957561</v>
      </c>
      <c r="QS11" s="38">
        <v>133.04143875516107</v>
      </c>
      <c r="QT11" s="38">
        <v>150.06980054891815</v>
      </c>
      <c r="QU11" s="38">
        <v>125.33958366239177</v>
      </c>
      <c r="QV11" s="38">
        <v>102.33746080103944</v>
      </c>
      <c r="QW11" s="38">
        <v>95.648746514560614</v>
      </c>
      <c r="QX11" s="38">
        <v>87.150697947267858</v>
      </c>
      <c r="QY11" s="38">
        <v>92.733357292303467</v>
      </c>
      <c r="QZ11" s="38">
        <v>86.856815055517004</v>
      </c>
      <c r="RA11" s="38">
        <v>61.233679251942917</v>
      </c>
      <c r="RB11" s="38">
        <v>75.286178306185988</v>
      </c>
      <c r="RC11" s="38">
        <v>83.889094970598961</v>
      </c>
      <c r="RD11" s="38">
        <v>94.298987034378555</v>
      </c>
      <c r="RE11" s="38">
        <v>108.12807170009458</v>
      </c>
      <c r="RF11" s="38">
        <v>100.81301721513786</v>
      </c>
      <c r="RG11" s="38">
        <v>111.60048295926401</v>
      </c>
      <c r="RH11" s="38">
        <v>96.493717998574496</v>
      </c>
      <c r="RI11" s="38">
        <v>80.275712029489469</v>
      </c>
      <c r="RJ11" s="38">
        <v>73.37012391793138</v>
      </c>
      <c r="RK11" s="38">
        <v>83.911528194448152</v>
      </c>
      <c r="RL11" s="38">
        <v>78.127895797680694</v>
      </c>
      <c r="RM11" s="38">
        <v>77.24690032903294</v>
      </c>
      <c r="RN11" s="38">
        <v>72.290000000000006</v>
      </c>
      <c r="RO11" s="38">
        <v>72.510000000000005</v>
      </c>
      <c r="RP11" s="38">
        <v>72.73</v>
      </c>
      <c r="RQ11" s="38">
        <v>62.18</v>
      </c>
      <c r="RR11" s="38">
        <v>60.21</v>
      </c>
      <c r="RS11" s="38">
        <v>83.29</v>
      </c>
      <c r="RT11" s="38">
        <v>109.54</v>
      </c>
      <c r="RU11" s="38">
        <v>82.77</v>
      </c>
      <c r="RV11" s="38">
        <v>92.81</v>
      </c>
      <c r="RW11" s="38">
        <v>71.52</v>
      </c>
      <c r="RX11" s="38">
        <v>118.33</v>
      </c>
      <c r="RY11" s="38">
        <v>92.03</v>
      </c>
      <c r="RZ11" s="38">
        <v>103.75</v>
      </c>
      <c r="SA11" s="38">
        <v>100.67</v>
      </c>
      <c r="SB11" s="38">
        <v>177.58</v>
      </c>
      <c r="SC11" s="38">
        <v>113.78</v>
      </c>
      <c r="SD11" s="38">
        <v>137.76</v>
      </c>
      <c r="SE11" s="38">
        <v>145.69999999999999</v>
      </c>
      <c r="SF11" s="38">
        <v>110.64</v>
      </c>
      <c r="SG11" s="38">
        <v>120.03</v>
      </c>
      <c r="SH11" s="38">
        <v>113.18</v>
      </c>
      <c r="SI11" s="38">
        <v>103.95</v>
      </c>
      <c r="SJ11" s="38">
        <v>103.79</v>
      </c>
      <c r="SK11" s="38">
        <v>86.53</v>
      </c>
    </row>
    <row r="12" spans="1:507">
      <c r="A12" s="88" t="s">
        <v>7</v>
      </c>
    </row>
    <row r="46" spans="2:494">
      <c r="B46" s="39" t="s">
        <v>8</v>
      </c>
    </row>
    <row r="47" spans="2:494">
      <c r="B47" s="40" t="s">
        <v>9</v>
      </c>
      <c r="C47" s="37" t="s">
        <v>10</v>
      </c>
      <c r="D47" s="37" t="s">
        <v>11</v>
      </c>
      <c r="E47" s="37" t="s">
        <v>12</v>
      </c>
      <c r="F47" s="37" t="s">
        <v>13</v>
      </c>
      <c r="G47" s="37" t="s">
        <v>12</v>
      </c>
      <c r="H47" s="37" t="s">
        <v>14</v>
      </c>
      <c r="I47" s="37" t="s">
        <v>12</v>
      </c>
      <c r="J47" s="37" t="s">
        <v>15</v>
      </c>
      <c r="K47" s="37" t="s">
        <v>12</v>
      </c>
    </row>
    <row r="48" spans="2:494">
      <c r="B48" s="40">
        <v>1982</v>
      </c>
      <c r="C48" s="37">
        <v>1</v>
      </c>
      <c r="D48" s="37">
        <v>24.29</v>
      </c>
      <c r="E48" s="37">
        <v>-0.17</v>
      </c>
      <c r="F48" s="37">
        <v>25.87</v>
      </c>
      <c r="G48" s="37">
        <v>0.24</v>
      </c>
      <c r="H48" s="37">
        <v>28.3</v>
      </c>
      <c r="I48" s="37">
        <v>0</v>
      </c>
      <c r="J48" s="37">
        <v>26.72</v>
      </c>
      <c r="K48" s="37">
        <v>0.15</v>
      </c>
      <c r="O48" s="37">
        <v>1982</v>
      </c>
      <c r="P48" s="37">
        <v>1982</v>
      </c>
      <c r="Q48" s="37">
        <v>1982</v>
      </c>
      <c r="R48" s="37">
        <v>1982</v>
      </c>
      <c r="S48" s="37">
        <v>1982</v>
      </c>
      <c r="T48" s="37">
        <v>1982</v>
      </c>
      <c r="U48" s="37">
        <v>1982</v>
      </c>
      <c r="V48" s="37">
        <v>1982</v>
      </c>
      <c r="W48" s="37">
        <v>1982</v>
      </c>
      <c r="X48" s="37">
        <v>1982</v>
      </c>
      <c r="Y48" s="37">
        <v>1982</v>
      </c>
      <c r="Z48" s="37">
        <v>1982</v>
      </c>
      <c r="AA48" s="37">
        <v>1983</v>
      </c>
      <c r="AB48" s="37">
        <v>1983</v>
      </c>
      <c r="AC48" s="37">
        <v>1983</v>
      </c>
      <c r="AD48" s="37">
        <v>1983</v>
      </c>
      <c r="AE48" s="37">
        <v>1983</v>
      </c>
      <c r="AF48" s="37">
        <v>1983</v>
      </c>
      <c r="AG48" s="37">
        <v>1983</v>
      </c>
      <c r="AH48" s="37">
        <v>1983</v>
      </c>
      <c r="AI48" s="37">
        <v>1983</v>
      </c>
      <c r="AJ48" s="37">
        <v>1983</v>
      </c>
      <c r="AK48" s="37">
        <v>1983</v>
      </c>
      <c r="AL48" s="37">
        <v>1983</v>
      </c>
      <c r="AM48" s="37">
        <v>1984</v>
      </c>
      <c r="AN48" s="37">
        <v>1984</v>
      </c>
      <c r="AO48" s="37">
        <v>1984</v>
      </c>
      <c r="AP48" s="37">
        <v>1984</v>
      </c>
      <c r="AQ48" s="37">
        <v>1984</v>
      </c>
      <c r="AR48" s="37">
        <v>1984</v>
      </c>
      <c r="AS48" s="37">
        <v>1984</v>
      </c>
      <c r="AT48" s="37">
        <v>1984</v>
      </c>
      <c r="AU48" s="37">
        <v>1984</v>
      </c>
      <c r="AV48" s="37">
        <v>1984</v>
      </c>
      <c r="AW48" s="37">
        <v>1984</v>
      </c>
      <c r="AX48" s="37">
        <v>1984</v>
      </c>
      <c r="AY48" s="37">
        <v>1985</v>
      </c>
      <c r="AZ48" s="37">
        <v>1985</v>
      </c>
      <c r="BA48" s="37">
        <v>1985</v>
      </c>
      <c r="BB48" s="37">
        <v>1985</v>
      </c>
      <c r="BC48" s="37">
        <v>1985</v>
      </c>
      <c r="BD48" s="37">
        <v>1985</v>
      </c>
      <c r="BE48" s="37">
        <v>1985</v>
      </c>
      <c r="BF48" s="37">
        <v>1985</v>
      </c>
      <c r="BG48" s="37">
        <v>1985</v>
      </c>
      <c r="BH48" s="37">
        <v>1985</v>
      </c>
      <c r="BI48" s="37">
        <v>1985</v>
      </c>
      <c r="BJ48" s="37">
        <v>1985</v>
      </c>
      <c r="BK48" s="37">
        <v>1986</v>
      </c>
      <c r="BL48" s="37">
        <v>1986</v>
      </c>
      <c r="BM48" s="37">
        <v>1986</v>
      </c>
      <c r="BN48" s="37">
        <v>1986</v>
      </c>
      <c r="BO48" s="37">
        <v>1986</v>
      </c>
      <c r="BP48" s="37">
        <v>1986</v>
      </c>
      <c r="BQ48" s="37">
        <v>1986</v>
      </c>
      <c r="BR48" s="37">
        <v>1986</v>
      </c>
      <c r="BS48" s="37">
        <v>1986</v>
      </c>
      <c r="BT48" s="37">
        <v>1986</v>
      </c>
      <c r="BU48" s="37">
        <v>1986</v>
      </c>
      <c r="BV48" s="37">
        <v>1986</v>
      </c>
      <c r="BW48" s="37">
        <v>1987</v>
      </c>
      <c r="BX48" s="37">
        <v>1987</v>
      </c>
      <c r="BY48" s="37">
        <v>1987</v>
      </c>
      <c r="BZ48" s="37">
        <v>1987</v>
      </c>
      <c r="CA48" s="37">
        <v>1987</v>
      </c>
      <c r="CB48" s="37">
        <v>1987</v>
      </c>
      <c r="CC48" s="37">
        <v>1987</v>
      </c>
      <c r="CD48" s="37">
        <v>1987</v>
      </c>
      <c r="CE48" s="37">
        <v>1987</v>
      </c>
      <c r="CF48" s="37">
        <v>1987</v>
      </c>
      <c r="CG48" s="37">
        <v>1987</v>
      </c>
      <c r="CH48" s="37">
        <v>1987</v>
      </c>
      <c r="CI48" s="37">
        <v>1988</v>
      </c>
      <c r="CJ48" s="37">
        <v>1988</v>
      </c>
      <c r="CK48" s="37">
        <v>1988</v>
      </c>
      <c r="CL48" s="37">
        <v>1988</v>
      </c>
      <c r="CM48" s="37">
        <v>1988</v>
      </c>
      <c r="CN48" s="37">
        <v>1988</v>
      </c>
      <c r="CO48" s="37">
        <v>1988</v>
      </c>
      <c r="CP48" s="37">
        <v>1988</v>
      </c>
      <c r="CQ48" s="37">
        <v>1988</v>
      </c>
      <c r="CR48" s="37">
        <v>1988</v>
      </c>
      <c r="CS48" s="37">
        <v>1988</v>
      </c>
      <c r="CT48" s="37">
        <v>1988</v>
      </c>
      <c r="CU48" s="37">
        <v>1989</v>
      </c>
      <c r="CV48" s="37">
        <v>1989</v>
      </c>
      <c r="CW48" s="37">
        <v>1989</v>
      </c>
      <c r="CX48" s="37">
        <v>1989</v>
      </c>
      <c r="CY48" s="37">
        <v>1989</v>
      </c>
      <c r="CZ48" s="37">
        <v>1989</v>
      </c>
      <c r="DA48" s="37">
        <v>1989</v>
      </c>
      <c r="DB48" s="37">
        <v>1989</v>
      </c>
      <c r="DC48" s="37">
        <v>1989</v>
      </c>
      <c r="DD48" s="37">
        <v>1989</v>
      </c>
      <c r="DE48" s="37">
        <v>1989</v>
      </c>
      <c r="DF48" s="37">
        <v>1989</v>
      </c>
      <c r="DG48" s="37">
        <v>1990</v>
      </c>
      <c r="DH48" s="37">
        <v>1990</v>
      </c>
      <c r="DI48" s="37">
        <v>1990</v>
      </c>
      <c r="DJ48" s="37">
        <v>1990</v>
      </c>
      <c r="DK48" s="37">
        <v>1990</v>
      </c>
      <c r="DL48" s="37">
        <v>1990</v>
      </c>
      <c r="DM48" s="37">
        <v>1990</v>
      </c>
      <c r="DN48" s="37">
        <v>1990</v>
      </c>
      <c r="DO48" s="37">
        <v>1990</v>
      </c>
      <c r="DP48" s="37">
        <v>1990</v>
      </c>
      <c r="DQ48" s="37">
        <v>1990</v>
      </c>
      <c r="DR48" s="37">
        <v>1990</v>
      </c>
      <c r="DS48" s="37">
        <v>1991</v>
      </c>
      <c r="DT48" s="37">
        <v>1991</v>
      </c>
      <c r="DU48" s="37">
        <v>1991</v>
      </c>
      <c r="DV48" s="37">
        <v>1991</v>
      </c>
      <c r="DW48" s="37">
        <v>1991</v>
      </c>
      <c r="DX48" s="37">
        <v>1991</v>
      </c>
      <c r="DY48" s="37">
        <v>1991</v>
      </c>
      <c r="DZ48" s="37">
        <v>1991</v>
      </c>
      <c r="EA48" s="37">
        <v>1991</v>
      </c>
      <c r="EB48" s="37">
        <v>1991</v>
      </c>
      <c r="EC48" s="37">
        <v>1991</v>
      </c>
      <c r="ED48" s="37">
        <v>1991</v>
      </c>
      <c r="EE48" s="37">
        <v>1992</v>
      </c>
      <c r="EF48" s="37">
        <v>1992</v>
      </c>
      <c r="EG48" s="37">
        <v>1992</v>
      </c>
      <c r="EH48" s="37">
        <v>1992</v>
      </c>
      <c r="EI48" s="37">
        <v>1992</v>
      </c>
      <c r="EJ48" s="37">
        <v>1992</v>
      </c>
      <c r="EK48" s="37">
        <v>1992</v>
      </c>
      <c r="EL48" s="37">
        <v>1992</v>
      </c>
      <c r="EM48" s="37">
        <v>1992</v>
      </c>
      <c r="EN48" s="37">
        <v>1992</v>
      </c>
      <c r="EO48" s="37">
        <v>1992</v>
      </c>
      <c r="EP48" s="37">
        <v>1992</v>
      </c>
      <c r="EQ48" s="37">
        <v>1993</v>
      </c>
      <c r="ER48" s="37">
        <v>1993</v>
      </c>
      <c r="ES48" s="37">
        <v>1993</v>
      </c>
      <c r="ET48" s="37">
        <v>1993</v>
      </c>
      <c r="EU48" s="37">
        <v>1993</v>
      </c>
      <c r="EV48" s="37">
        <v>1993</v>
      </c>
      <c r="EW48" s="37">
        <v>1993</v>
      </c>
      <c r="EX48" s="37">
        <v>1993</v>
      </c>
      <c r="EY48" s="37">
        <v>1993</v>
      </c>
      <c r="EZ48" s="37">
        <v>1993</v>
      </c>
      <c r="FA48" s="37">
        <v>1993</v>
      </c>
      <c r="FB48" s="37">
        <v>1993</v>
      </c>
      <c r="FC48" s="37">
        <v>1994</v>
      </c>
      <c r="FD48" s="37">
        <v>1994</v>
      </c>
      <c r="FE48" s="37">
        <v>1994</v>
      </c>
      <c r="FF48" s="37">
        <v>1994</v>
      </c>
      <c r="FG48" s="37">
        <v>1994</v>
      </c>
      <c r="FH48" s="37">
        <v>1994</v>
      </c>
      <c r="FI48" s="37">
        <v>1994</v>
      </c>
      <c r="FJ48" s="37">
        <v>1994</v>
      </c>
      <c r="FK48" s="37">
        <v>1994</v>
      </c>
      <c r="FL48" s="37">
        <v>1994</v>
      </c>
      <c r="FM48" s="37">
        <v>1994</v>
      </c>
      <c r="FN48" s="37">
        <v>1994</v>
      </c>
      <c r="FO48" s="37">
        <v>1995</v>
      </c>
      <c r="FP48" s="37">
        <v>1995</v>
      </c>
      <c r="FQ48" s="37">
        <v>1995</v>
      </c>
      <c r="FR48" s="37">
        <v>1995</v>
      </c>
      <c r="FS48" s="37">
        <v>1995</v>
      </c>
      <c r="FT48" s="37">
        <v>1995</v>
      </c>
      <c r="FU48" s="37">
        <v>1995</v>
      </c>
      <c r="FV48" s="37">
        <v>1995</v>
      </c>
      <c r="FW48" s="37">
        <v>1995</v>
      </c>
      <c r="FX48" s="37">
        <v>1995</v>
      </c>
      <c r="FY48" s="37">
        <v>1995</v>
      </c>
      <c r="FZ48" s="37">
        <v>1995</v>
      </c>
      <c r="GA48" s="37">
        <v>1996</v>
      </c>
      <c r="GB48" s="37">
        <v>1996</v>
      </c>
      <c r="GC48" s="37">
        <v>1996</v>
      </c>
      <c r="GD48" s="37">
        <v>1996</v>
      </c>
      <c r="GE48" s="37">
        <v>1996</v>
      </c>
      <c r="GF48" s="37">
        <v>1996</v>
      </c>
      <c r="GG48" s="37">
        <v>1996</v>
      </c>
      <c r="GH48" s="37">
        <v>1996</v>
      </c>
      <c r="GI48" s="37">
        <v>1996</v>
      </c>
      <c r="GJ48" s="37">
        <v>1996</v>
      </c>
      <c r="GK48" s="37">
        <v>1996</v>
      </c>
      <c r="GL48" s="37">
        <v>1996</v>
      </c>
      <c r="GM48" s="37">
        <v>1997</v>
      </c>
      <c r="GN48" s="37">
        <v>1997</v>
      </c>
      <c r="GO48" s="37">
        <v>1997</v>
      </c>
      <c r="GP48" s="37">
        <v>1997</v>
      </c>
      <c r="GQ48" s="37">
        <v>1997</v>
      </c>
      <c r="GR48" s="37">
        <v>1997</v>
      </c>
      <c r="GS48" s="37">
        <v>1997</v>
      </c>
      <c r="GT48" s="37">
        <v>1997</v>
      </c>
      <c r="GU48" s="37">
        <v>1997</v>
      </c>
      <c r="GV48" s="37">
        <v>1997</v>
      </c>
      <c r="GW48" s="37">
        <v>1997</v>
      </c>
      <c r="GX48" s="37">
        <v>1997</v>
      </c>
      <c r="GY48" s="37">
        <v>1998</v>
      </c>
      <c r="GZ48" s="37">
        <v>1998</v>
      </c>
      <c r="HA48" s="37">
        <v>1998</v>
      </c>
      <c r="HB48" s="37">
        <v>1998</v>
      </c>
      <c r="HC48" s="37">
        <v>1998</v>
      </c>
      <c r="HD48" s="37">
        <v>1998</v>
      </c>
      <c r="HE48" s="37">
        <v>1998</v>
      </c>
      <c r="HF48" s="37">
        <v>1998</v>
      </c>
      <c r="HG48" s="37">
        <v>1998</v>
      </c>
      <c r="HH48" s="37">
        <v>1998</v>
      </c>
      <c r="HI48" s="37">
        <v>1998</v>
      </c>
      <c r="HJ48" s="37">
        <v>1998</v>
      </c>
      <c r="HK48" s="37">
        <v>1999</v>
      </c>
      <c r="HL48" s="37">
        <v>1999</v>
      </c>
      <c r="HM48" s="37">
        <v>1999</v>
      </c>
      <c r="HN48" s="37">
        <v>1999</v>
      </c>
      <c r="HO48" s="37">
        <v>1999</v>
      </c>
      <c r="HP48" s="37">
        <v>1999</v>
      </c>
      <c r="HQ48" s="37">
        <v>1999</v>
      </c>
      <c r="HR48" s="37">
        <v>1999</v>
      </c>
      <c r="HS48" s="37">
        <v>1999</v>
      </c>
      <c r="HT48" s="37">
        <v>1999</v>
      </c>
      <c r="HU48" s="37">
        <v>1999</v>
      </c>
      <c r="HV48" s="37">
        <v>1999</v>
      </c>
      <c r="HW48" s="37">
        <v>2000</v>
      </c>
      <c r="HX48" s="37">
        <v>2000</v>
      </c>
      <c r="HY48" s="37">
        <v>2000</v>
      </c>
      <c r="HZ48" s="37">
        <v>2000</v>
      </c>
      <c r="IA48" s="37">
        <v>2000</v>
      </c>
      <c r="IB48" s="37">
        <v>2000</v>
      </c>
      <c r="IC48" s="37">
        <v>2000</v>
      </c>
      <c r="ID48" s="37">
        <v>2000</v>
      </c>
      <c r="IE48" s="37">
        <v>2000</v>
      </c>
      <c r="IF48" s="37">
        <v>2000</v>
      </c>
      <c r="IG48" s="37">
        <v>2000</v>
      </c>
      <c r="IH48" s="37">
        <v>2000</v>
      </c>
      <c r="II48" s="37">
        <v>2001</v>
      </c>
      <c r="IJ48" s="37">
        <v>2001</v>
      </c>
      <c r="IK48" s="37">
        <v>2001</v>
      </c>
      <c r="IL48" s="37">
        <v>2001</v>
      </c>
      <c r="IM48" s="37">
        <v>2001</v>
      </c>
      <c r="IN48" s="37">
        <v>2001</v>
      </c>
      <c r="IO48" s="37">
        <v>2001</v>
      </c>
      <c r="IP48" s="37">
        <v>2001</v>
      </c>
      <c r="IQ48" s="37">
        <v>2001</v>
      </c>
      <c r="IR48" s="37">
        <v>2001</v>
      </c>
      <c r="IS48" s="37">
        <v>2001</v>
      </c>
      <c r="IT48" s="37">
        <v>2001</v>
      </c>
      <c r="IU48" s="37">
        <v>2002</v>
      </c>
      <c r="IV48" s="37">
        <v>2002</v>
      </c>
      <c r="IW48" s="37">
        <v>2002</v>
      </c>
      <c r="IX48" s="37">
        <v>2002</v>
      </c>
      <c r="IY48" s="37">
        <v>2002</v>
      </c>
      <c r="IZ48" s="37">
        <v>2002</v>
      </c>
      <c r="JA48" s="37">
        <v>2002</v>
      </c>
      <c r="JB48" s="37">
        <v>2002</v>
      </c>
      <c r="JC48" s="37">
        <v>2002</v>
      </c>
      <c r="JD48" s="37">
        <v>2002</v>
      </c>
      <c r="JE48" s="37">
        <v>2002</v>
      </c>
      <c r="JF48" s="37">
        <v>2002</v>
      </c>
      <c r="JG48" s="37">
        <v>2003</v>
      </c>
      <c r="JH48" s="37">
        <v>2003</v>
      </c>
      <c r="JI48" s="37">
        <v>2003</v>
      </c>
      <c r="JJ48" s="37">
        <v>2003</v>
      </c>
      <c r="JK48" s="37">
        <v>2003</v>
      </c>
      <c r="JL48" s="37">
        <v>2003</v>
      </c>
      <c r="JM48" s="37">
        <v>2003</v>
      </c>
      <c r="JN48" s="37">
        <v>2003</v>
      </c>
      <c r="JO48" s="37">
        <v>2003</v>
      </c>
      <c r="JP48" s="37">
        <v>2003</v>
      </c>
      <c r="JQ48" s="37">
        <v>2003</v>
      </c>
      <c r="JR48" s="37">
        <v>2003</v>
      </c>
      <c r="JS48" s="37">
        <v>2004</v>
      </c>
      <c r="JT48" s="37">
        <v>2004</v>
      </c>
      <c r="JU48" s="37">
        <v>2004</v>
      </c>
      <c r="JV48" s="37">
        <v>2004</v>
      </c>
      <c r="JW48" s="37">
        <v>2004</v>
      </c>
      <c r="JX48" s="37">
        <v>2004</v>
      </c>
      <c r="JY48" s="37">
        <v>2004</v>
      </c>
      <c r="JZ48" s="37">
        <v>2004</v>
      </c>
      <c r="KA48" s="37">
        <v>2004</v>
      </c>
      <c r="KB48" s="37">
        <v>2004</v>
      </c>
      <c r="KC48" s="37">
        <v>2004</v>
      </c>
      <c r="KD48" s="37">
        <v>2004</v>
      </c>
      <c r="KE48" s="37">
        <v>2005</v>
      </c>
      <c r="KF48" s="37">
        <v>2005</v>
      </c>
      <c r="KG48" s="37">
        <v>2005</v>
      </c>
      <c r="KH48" s="37">
        <v>2005</v>
      </c>
      <c r="KI48" s="37">
        <v>2005</v>
      </c>
      <c r="KJ48" s="37">
        <v>2005</v>
      </c>
      <c r="KK48" s="37">
        <v>2005</v>
      </c>
      <c r="KL48" s="37">
        <v>2005</v>
      </c>
      <c r="KM48" s="37">
        <v>2005</v>
      </c>
      <c r="KN48" s="37">
        <v>2005</v>
      </c>
      <c r="KO48" s="37">
        <v>2005</v>
      </c>
      <c r="KP48" s="37">
        <v>2005</v>
      </c>
      <c r="KQ48" s="37">
        <v>2006</v>
      </c>
      <c r="KR48" s="37">
        <v>2006</v>
      </c>
      <c r="KS48" s="37">
        <v>2006</v>
      </c>
      <c r="KT48" s="37">
        <v>2006</v>
      </c>
      <c r="KU48" s="37">
        <v>2006</v>
      </c>
      <c r="KV48" s="37">
        <v>2006</v>
      </c>
      <c r="KW48" s="37">
        <v>2006</v>
      </c>
      <c r="KX48" s="37">
        <v>2006</v>
      </c>
      <c r="KY48" s="37">
        <v>2006</v>
      </c>
      <c r="KZ48" s="37">
        <v>2006</v>
      </c>
      <c r="LA48" s="37">
        <v>2006</v>
      </c>
      <c r="LB48" s="37">
        <v>2006</v>
      </c>
      <c r="LC48" s="37">
        <v>2007</v>
      </c>
      <c r="LD48" s="37">
        <v>2007</v>
      </c>
      <c r="LE48" s="37">
        <v>2007</v>
      </c>
      <c r="LF48" s="37">
        <v>2007</v>
      </c>
      <c r="LG48" s="37">
        <v>2007</v>
      </c>
      <c r="LH48" s="37">
        <v>2007</v>
      </c>
      <c r="LI48" s="37">
        <v>2007</v>
      </c>
      <c r="LJ48" s="37">
        <v>2007</v>
      </c>
      <c r="LK48" s="37">
        <v>2007</v>
      </c>
      <c r="LL48" s="37">
        <v>2007</v>
      </c>
      <c r="LM48" s="37">
        <v>2007</v>
      </c>
      <c r="LN48" s="37">
        <v>2007</v>
      </c>
      <c r="LO48" s="37">
        <v>2008</v>
      </c>
      <c r="LP48" s="37">
        <v>2008</v>
      </c>
      <c r="LQ48" s="37">
        <v>2008</v>
      </c>
      <c r="LR48" s="37">
        <v>2008</v>
      </c>
      <c r="LS48" s="37">
        <v>2008</v>
      </c>
      <c r="LT48" s="37">
        <v>2008</v>
      </c>
      <c r="LU48" s="37">
        <v>2008</v>
      </c>
      <c r="LV48" s="37">
        <v>2008</v>
      </c>
      <c r="LW48" s="37">
        <v>2008</v>
      </c>
      <c r="LX48" s="37">
        <v>2008</v>
      </c>
      <c r="LY48" s="37">
        <v>2008</v>
      </c>
      <c r="LZ48" s="37">
        <v>2008</v>
      </c>
      <c r="MA48" s="37">
        <v>2009</v>
      </c>
      <c r="MB48" s="37">
        <v>2009</v>
      </c>
      <c r="MC48" s="37">
        <v>2009</v>
      </c>
      <c r="MD48" s="37">
        <v>2009</v>
      </c>
      <c r="ME48" s="37">
        <v>2009</v>
      </c>
      <c r="MF48" s="37">
        <v>2009</v>
      </c>
      <c r="MG48" s="37">
        <v>2009</v>
      </c>
      <c r="MH48" s="37">
        <v>2009</v>
      </c>
      <c r="MI48" s="37">
        <v>2009</v>
      </c>
      <c r="MJ48" s="37">
        <v>2009</v>
      </c>
      <c r="MK48" s="37">
        <v>2009</v>
      </c>
      <c r="ML48" s="37">
        <v>2009</v>
      </c>
      <c r="MM48" s="37">
        <v>2010</v>
      </c>
      <c r="MN48" s="37">
        <v>2010</v>
      </c>
      <c r="MO48" s="37">
        <v>2010</v>
      </c>
      <c r="MP48" s="37">
        <v>2010</v>
      </c>
      <c r="MQ48" s="37">
        <v>2010</v>
      </c>
      <c r="MR48" s="37">
        <v>2010</v>
      </c>
      <c r="MS48" s="37">
        <v>2010</v>
      </c>
      <c r="MT48" s="37">
        <v>2010</v>
      </c>
      <c r="MU48" s="37">
        <v>2010</v>
      </c>
      <c r="MV48" s="37">
        <v>2010</v>
      </c>
      <c r="MW48" s="37">
        <v>2010</v>
      </c>
      <c r="MX48" s="37">
        <v>2010</v>
      </c>
      <c r="MY48" s="37">
        <v>2011</v>
      </c>
      <c r="MZ48" s="37">
        <v>2011</v>
      </c>
      <c r="NA48" s="37">
        <v>2011</v>
      </c>
      <c r="NB48" s="37">
        <v>2011</v>
      </c>
      <c r="NC48" s="37">
        <v>2011</v>
      </c>
      <c r="ND48" s="37">
        <v>2011</v>
      </c>
      <c r="NE48" s="37">
        <v>2011</v>
      </c>
      <c r="NF48" s="37">
        <v>2011</v>
      </c>
      <c r="NG48" s="37">
        <v>2011</v>
      </c>
      <c r="NH48" s="37">
        <v>2011</v>
      </c>
      <c r="NI48" s="37">
        <v>2011</v>
      </c>
      <c r="NJ48" s="37">
        <v>2011</v>
      </c>
      <c r="NK48" s="37">
        <v>2012</v>
      </c>
      <c r="NL48" s="37">
        <v>2012</v>
      </c>
      <c r="NM48" s="37">
        <v>2012</v>
      </c>
      <c r="NN48" s="37">
        <v>2012</v>
      </c>
      <c r="NO48" s="37">
        <v>2012</v>
      </c>
      <c r="NP48" s="37">
        <v>2012</v>
      </c>
      <c r="NQ48" s="37">
        <v>2012</v>
      </c>
      <c r="NR48" s="37">
        <v>2012</v>
      </c>
      <c r="NS48" s="37">
        <v>2012</v>
      </c>
      <c r="NT48" s="37">
        <v>2012</v>
      </c>
      <c r="NU48" s="37">
        <v>2012</v>
      </c>
      <c r="NV48" s="37">
        <v>2012</v>
      </c>
      <c r="NW48" s="37">
        <v>2013</v>
      </c>
      <c r="NX48" s="37">
        <v>2013</v>
      </c>
      <c r="NY48" s="37">
        <v>2013</v>
      </c>
      <c r="NZ48" s="37">
        <v>2013</v>
      </c>
      <c r="OA48" s="37">
        <v>2013</v>
      </c>
      <c r="OB48" s="37">
        <v>2013</v>
      </c>
      <c r="OC48" s="37">
        <v>2013</v>
      </c>
      <c r="OD48" s="37">
        <v>2013</v>
      </c>
      <c r="OE48" s="37">
        <v>2013</v>
      </c>
      <c r="OF48" s="37">
        <v>2013</v>
      </c>
      <c r="OG48" s="37">
        <v>2013</v>
      </c>
      <c r="OH48" s="37">
        <v>2013</v>
      </c>
      <c r="OI48" s="37">
        <v>2014</v>
      </c>
      <c r="OJ48" s="37">
        <v>2014</v>
      </c>
      <c r="OK48" s="37">
        <v>2014</v>
      </c>
      <c r="OL48" s="37">
        <v>2014</v>
      </c>
      <c r="OM48" s="37">
        <v>2014</v>
      </c>
      <c r="ON48" s="37">
        <v>2014</v>
      </c>
      <c r="OO48" s="37">
        <v>2014</v>
      </c>
      <c r="OP48" s="37">
        <v>2014</v>
      </c>
      <c r="OQ48" s="37">
        <v>2014</v>
      </c>
      <c r="OR48" s="37">
        <v>2014</v>
      </c>
      <c r="OS48" s="37">
        <v>2014</v>
      </c>
      <c r="OT48" s="37">
        <v>2014</v>
      </c>
      <c r="OU48" s="37">
        <v>2015</v>
      </c>
      <c r="OV48" s="37">
        <v>2015</v>
      </c>
      <c r="OW48" s="37">
        <v>2015</v>
      </c>
      <c r="OX48" s="37">
        <v>2015</v>
      </c>
      <c r="OY48" s="37">
        <v>2015</v>
      </c>
      <c r="OZ48" s="37">
        <v>2015</v>
      </c>
      <c r="PA48" s="37">
        <v>2015</v>
      </c>
      <c r="PB48" s="37">
        <v>2015</v>
      </c>
      <c r="PC48" s="37">
        <v>2015</v>
      </c>
      <c r="PD48" s="37">
        <v>2015</v>
      </c>
      <c r="PE48" s="37">
        <v>2015</v>
      </c>
      <c r="PF48" s="37">
        <v>2015</v>
      </c>
      <c r="PG48" s="37">
        <v>2016</v>
      </c>
      <c r="PH48" s="37">
        <v>2016</v>
      </c>
      <c r="PI48" s="37">
        <v>2016</v>
      </c>
      <c r="PJ48" s="37">
        <v>2016</v>
      </c>
      <c r="PK48" s="37">
        <v>2016</v>
      </c>
      <c r="PL48" s="37">
        <v>2016</v>
      </c>
      <c r="PM48" s="37">
        <v>2016</v>
      </c>
      <c r="PN48" s="37">
        <v>2016</v>
      </c>
      <c r="PO48" s="37">
        <v>2016</v>
      </c>
      <c r="PP48" s="37">
        <v>2016</v>
      </c>
      <c r="PQ48" s="37">
        <v>2016</v>
      </c>
      <c r="PR48" s="37">
        <v>2016</v>
      </c>
      <c r="PS48" s="37">
        <v>2017</v>
      </c>
      <c r="PT48" s="37">
        <v>2017</v>
      </c>
      <c r="PU48" s="37">
        <v>2017</v>
      </c>
      <c r="PV48" s="37">
        <v>2017</v>
      </c>
      <c r="PW48" s="37">
        <v>2017</v>
      </c>
      <c r="PX48" s="37">
        <v>2017</v>
      </c>
      <c r="PY48" s="37">
        <v>2017</v>
      </c>
      <c r="PZ48" s="37">
        <v>2017</v>
      </c>
      <c r="QA48" s="37">
        <v>2017</v>
      </c>
      <c r="QB48" s="37">
        <v>2017</v>
      </c>
      <c r="QC48" s="37">
        <v>2017</v>
      </c>
      <c r="QD48" s="37">
        <v>2017</v>
      </c>
      <c r="QE48" s="37">
        <v>2018</v>
      </c>
      <c r="QF48" s="37">
        <v>2018</v>
      </c>
      <c r="QG48" s="37">
        <v>2018</v>
      </c>
      <c r="QH48" s="37">
        <v>2018</v>
      </c>
      <c r="QI48" s="37">
        <v>2018</v>
      </c>
      <c r="QJ48" s="37">
        <v>2018</v>
      </c>
      <c r="QK48" s="37">
        <v>2018</v>
      </c>
      <c r="QL48" s="37">
        <v>2018</v>
      </c>
      <c r="QM48" s="37">
        <v>2018</v>
      </c>
      <c r="QN48" s="37">
        <v>2018</v>
      </c>
      <c r="QO48" s="37">
        <v>2018</v>
      </c>
      <c r="QP48" s="37">
        <v>2018</v>
      </c>
      <c r="QQ48" s="37">
        <v>2019</v>
      </c>
      <c r="QR48" s="37">
        <v>2019</v>
      </c>
      <c r="QS48" s="37">
        <v>2019</v>
      </c>
      <c r="QT48" s="37">
        <v>2019</v>
      </c>
      <c r="QU48" s="37">
        <v>2019</v>
      </c>
      <c r="QV48" s="37">
        <v>2019</v>
      </c>
      <c r="QW48" s="37">
        <v>2019</v>
      </c>
      <c r="QX48" s="37">
        <v>2019</v>
      </c>
      <c r="QY48" s="37">
        <v>2019</v>
      </c>
      <c r="QZ48" s="37">
        <v>2019</v>
      </c>
      <c r="RA48" s="37">
        <v>2019</v>
      </c>
      <c r="RB48" s="37">
        <v>2019</v>
      </c>
      <c r="RC48" s="37">
        <v>2020</v>
      </c>
      <c r="RD48" s="37">
        <v>2020</v>
      </c>
      <c r="RE48" s="37">
        <v>2020</v>
      </c>
      <c r="RF48" s="37">
        <v>2020</v>
      </c>
      <c r="RG48" s="37">
        <v>2020</v>
      </c>
      <c r="RH48" s="37">
        <v>2020</v>
      </c>
      <c r="RI48" s="37">
        <v>2020</v>
      </c>
      <c r="RJ48" s="37">
        <v>2020</v>
      </c>
      <c r="RK48" s="37">
        <v>2020</v>
      </c>
      <c r="RL48" s="37">
        <v>2020</v>
      </c>
      <c r="RM48" s="37">
        <v>2020</v>
      </c>
      <c r="RN48" s="37">
        <v>2020</v>
      </c>
      <c r="RO48" s="37">
        <v>2021</v>
      </c>
      <c r="RP48" s="37">
        <v>2021</v>
      </c>
      <c r="RQ48" s="37">
        <v>2021</v>
      </c>
      <c r="RR48" s="37">
        <v>2021</v>
      </c>
      <c r="RS48" s="37">
        <v>2021</v>
      </c>
      <c r="RT48" s="37">
        <v>2021</v>
      </c>
      <c r="RU48" s="37">
        <v>2021</v>
      </c>
      <c r="RV48" s="37">
        <v>2021</v>
      </c>
      <c r="RW48" s="37">
        <v>2021</v>
      </c>
      <c r="RX48" s="37">
        <v>2021</v>
      </c>
      <c r="RY48" s="37">
        <v>2021</v>
      </c>
      <c r="RZ48" s="37">
        <v>2021</v>
      </c>
    </row>
    <row r="49" spans="2:494">
      <c r="B49" s="40">
        <v>1982</v>
      </c>
      <c r="C49" s="37">
        <v>2</v>
      </c>
      <c r="D49" s="37">
        <v>25.49</v>
      </c>
      <c r="E49" s="37">
        <v>-0.57999999999999996</v>
      </c>
      <c r="F49" s="37">
        <v>26.38</v>
      </c>
      <c r="G49" s="37">
        <v>0.01</v>
      </c>
      <c r="H49" s="37">
        <v>28.21</v>
      </c>
      <c r="I49" s="37">
        <v>0.11</v>
      </c>
      <c r="J49" s="37">
        <v>26.7</v>
      </c>
      <c r="K49" s="37">
        <v>-0.02</v>
      </c>
      <c r="O49" s="37">
        <v>1</v>
      </c>
      <c r="P49" s="37">
        <v>2</v>
      </c>
      <c r="Q49" s="37">
        <v>3</v>
      </c>
      <c r="R49" s="37">
        <v>4</v>
      </c>
      <c r="S49" s="37">
        <v>5</v>
      </c>
      <c r="T49" s="37">
        <v>6</v>
      </c>
      <c r="U49" s="37">
        <v>7</v>
      </c>
      <c r="V49" s="37">
        <v>8</v>
      </c>
      <c r="W49" s="37">
        <v>9</v>
      </c>
      <c r="X49" s="37">
        <v>10</v>
      </c>
      <c r="Y49" s="37">
        <v>11</v>
      </c>
      <c r="Z49" s="37">
        <v>12</v>
      </c>
      <c r="AA49" s="37">
        <v>1</v>
      </c>
      <c r="AB49" s="37">
        <v>2</v>
      </c>
      <c r="AC49" s="37">
        <v>3</v>
      </c>
      <c r="AD49" s="37">
        <v>4</v>
      </c>
      <c r="AE49" s="37">
        <v>5</v>
      </c>
      <c r="AF49" s="37">
        <v>6</v>
      </c>
      <c r="AG49" s="37">
        <v>7</v>
      </c>
      <c r="AH49" s="37">
        <v>8</v>
      </c>
      <c r="AI49" s="37">
        <v>9</v>
      </c>
      <c r="AJ49" s="37">
        <v>10</v>
      </c>
      <c r="AK49" s="37">
        <v>11</v>
      </c>
      <c r="AL49" s="37">
        <v>12</v>
      </c>
      <c r="AM49" s="37">
        <v>1</v>
      </c>
      <c r="AN49" s="37">
        <v>2</v>
      </c>
      <c r="AO49" s="37">
        <v>3</v>
      </c>
      <c r="AP49" s="37">
        <v>4</v>
      </c>
      <c r="AQ49" s="37">
        <v>5</v>
      </c>
      <c r="AR49" s="37">
        <v>6</v>
      </c>
      <c r="AS49" s="37">
        <v>7</v>
      </c>
      <c r="AT49" s="37">
        <v>8</v>
      </c>
      <c r="AU49" s="37">
        <v>9</v>
      </c>
      <c r="AV49" s="37">
        <v>10</v>
      </c>
      <c r="AW49" s="37">
        <v>11</v>
      </c>
      <c r="AX49" s="37">
        <v>12</v>
      </c>
      <c r="AY49" s="37">
        <v>1</v>
      </c>
      <c r="AZ49" s="37">
        <v>2</v>
      </c>
      <c r="BA49" s="37">
        <v>3</v>
      </c>
      <c r="BB49" s="37">
        <v>4</v>
      </c>
      <c r="BC49" s="37">
        <v>5</v>
      </c>
      <c r="BD49" s="37">
        <v>6</v>
      </c>
      <c r="BE49" s="37">
        <v>7</v>
      </c>
      <c r="BF49" s="37">
        <v>8</v>
      </c>
      <c r="BG49" s="37">
        <v>9</v>
      </c>
      <c r="BH49" s="37">
        <v>10</v>
      </c>
      <c r="BI49" s="37">
        <v>11</v>
      </c>
      <c r="BJ49" s="37">
        <v>12</v>
      </c>
      <c r="BK49" s="37">
        <v>1</v>
      </c>
      <c r="BL49" s="37">
        <v>2</v>
      </c>
      <c r="BM49" s="37">
        <v>3</v>
      </c>
      <c r="BN49" s="37">
        <v>4</v>
      </c>
      <c r="BO49" s="37">
        <v>5</v>
      </c>
      <c r="BP49" s="37">
        <v>6</v>
      </c>
      <c r="BQ49" s="37">
        <v>7</v>
      </c>
      <c r="BR49" s="37">
        <v>8</v>
      </c>
      <c r="BS49" s="37">
        <v>9</v>
      </c>
      <c r="BT49" s="37">
        <v>10</v>
      </c>
      <c r="BU49" s="37">
        <v>11</v>
      </c>
      <c r="BV49" s="37">
        <v>12</v>
      </c>
      <c r="BW49" s="37">
        <v>1</v>
      </c>
      <c r="BX49" s="37">
        <v>2</v>
      </c>
      <c r="BY49" s="37">
        <v>3</v>
      </c>
      <c r="BZ49" s="37">
        <v>4</v>
      </c>
      <c r="CA49" s="37">
        <v>5</v>
      </c>
      <c r="CB49" s="37">
        <v>6</v>
      </c>
      <c r="CC49" s="37">
        <v>7</v>
      </c>
      <c r="CD49" s="37">
        <v>8</v>
      </c>
      <c r="CE49" s="37">
        <v>9</v>
      </c>
      <c r="CF49" s="37">
        <v>10</v>
      </c>
      <c r="CG49" s="37">
        <v>11</v>
      </c>
      <c r="CH49" s="37">
        <v>12</v>
      </c>
      <c r="CI49" s="37">
        <v>1</v>
      </c>
      <c r="CJ49" s="37">
        <v>2</v>
      </c>
      <c r="CK49" s="37">
        <v>3</v>
      </c>
      <c r="CL49" s="37">
        <v>4</v>
      </c>
      <c r="CM49" s="37">
        <v>5</v>
      </c>
      <c r="CN49" s="37">
        <v>6</v>
      </c>
      <c r="CO49" s="37">
        <v>7</v>
      </c>
      <c r="CP49" s="37">
        <v>8</v>
      </c>
      <c r="CQ49" s="37">
        <v>9</v>
      </c>
      <c r="CR49" s="37">
        <v>10</v>
      </c>
      <c r="CS49" s="37">
        <v>11</v>
      </c>
      <c r="CT49" s="37">
        <v>12</v>
      </c>
      <c r="CU49" s="37">
        <v>1</v>
      </c>
      <c r="CV49" s="37">
        <v>2</v>
      </c>
      <c r="CW49" s="37">
        <v>3</v>
      </c>
      <c r="CX49" s="37">
        <v>4</v>
      </c>
      <c r="CY49" s="37">
        <v>5</v>
      </c>
      <c r="CZ49" s="37">
        <v>6</v>
      </c>
      <c r="DA49" s="37">
        <v>7</v>
      </c>
      <c r="DB49" s="37">
        <v>8</v>
      </c>
      <c r="DC49" s="37">
        <v>9</v>
      </c>
      <c r="DD49" s="37">
        <v>10</v>
      </c>
      <c r="DE49" s="37">
        <v>11</v>
      </c>
      <c r="DF49" s="37">
        <v>12</v>
      </c>
      <c r="DG49" s="37">
        <v>1</v>
      </c>
      <c r="DH49" s="37">
        <v>2</v>
      </c>
      <c r="DI49" s="37">
        <v>3</v>
      </c>
      <c r="DJ49" s="37">
        <v>4</v>
      </c>
      <c r="DK49" s="37">
        <v>5</v>
      </c>
      <c r="DL49" s="37">
        <v>6</v>
      </c>
      <c r="DM49" s="37">
        <v>7</v>
      </c>
      <c r="DN49" s="37">
        <v>8</v>
      </c>
      <c r="DO49" s="37">
        <v>9</v>
      </c>
      <c r="DP49" s="37">
        <v>10</v>
      </c>
      <c r="DQ49" s="37">
        <v>11</v>
      </c>
      <c r="DR49" s="37">
        <v>12</v>
      </c>
      <c r="DS49" s="37">
        <v>1</v>
      </c>
      <c r="DT49" s="37">
        <v>2</v>
      </c>
      <c r="DU49" s="37">
        <v>3</v>
      </c>
      <c r="DV49" s="37">
        <v>4</v>
      </c>
      <c r="DW49" s="37">
        <v>5</v>
      </c>
      <c r="DX49" s="37">
        <v>6</v>
      </c>
      <c r="DY49" s="37">
        <v>7</v>
      </c>
      <c r="DZ49" s="37">
        <v>8</v>
      </c>
      <c r="EA49" s="37">
        <v>9</v>
      </c>
      <c r="EB49" s="37">
        <v>10</v>
      </c>
      <c r="EC49" s="37">
        <v>11</v>
      </c>
      <c r="ED49" s="37">
        <v>12</v>
      </c>
      <c r="EE49" s="37">
        <v>1</v>
      </c>
      <c r="EF49" s="37">
        <v>2</v>
      </c>
      <c r="EG49" s="37">
        <v>3</v>
      </c>
      <c r="EH49" s="37">
        <v>4</v>
      </c>
      <c r="EI49" s="37">
        <v>5</v>
      </c>
      <c r="EJ49" s="37">
        <v>6</v>
      </c>
      <c r="EK49" s="37">
        <v>7</v>
      </c>
      <c r="EL49" s="37">
        <v>8</v>
      </c>
      <c r="EM49" s="37">
        <v>9</v>
      </c>
      <c r="EN49" s="37">
        <v>10</v>
      </c>
      <c r="EO49" s="37">
        <v>11</v>
      </c>
      <c r="EP49" s="37">
        <v>12</v>
      </c>
      <c r="EQ49" s="37">
        <v>1</v>
      </c>
      <c r="ER49" s="37">
        <v>2</v>
      </c>
      <c r="ES49" s="37">
        <v>3</v>
      </c>
      <c r="ET49" s="37">
        <v>4</v>
      </c>
      <c r="EU49" s="37">
        <v>5</v>
      </c>
      <c r="EV49" s="37">
        <v>6</v>
      </c>
      <c r="EW49" s="37">
        <v>7</v>
      </c>
      <c r="EX49" s="37">
        <v>8</v>
      </c>
      <c r="EY49" s="37">
        <v>9</v>
      </c>
      <c r="EZ49" s="37">
        <v>10</v>
      </c>
      <c r="FA49" s="37">
        <v>11</v>
      </c>
      <c r="FB49" s="37">
        <v>12</v>
      </c>
      <c r="FC49" s="37">
        <v>1</v>
      </c>
      <c r="FD49" s="37">
        <v>2</v>
      </c>
      <c r="FE49" s="37">
        <v>3</v>
      </c>
      <c r="FF49" s="37">
        <v>4</v>
      </c>
      <c r="FG49" s="37">
        <v>5</v>
      </c>
      <c r="FH49" s="37">
        <v>6</v>
      </c>
      <c r="FI49" s="37">
        <v>7</v>
      </c>
      <c r="FJ49" s="37">
        <v>8</v>
      </c>
      <c r="FK49" s="37">
        <v>9</v>
      </c>
      <c r="FL49" s="37">
        <v>10</v>
      </c>
      <c r="FM49" s="37">
        <v>11</v>
      </c>
      <c r="FN49" s="37">
        <v>12</v>
      </c>
      <c r="FO49" s="37">
        <v>1</v>
      </c>
      <c r="FP49" s="37">
        <v>2</v>
      </c>
      <c r="FQ49" s="37">
        <v>3</v>
      </c>
      <c r="FR49" s="37">
        <v>4</v>
      </c>
      <c r="FS49" s="37">
        <v>5</v>
      </c>
      <c r="FT49" s="37">
        <v>6</v>
      </c>
      <c r="FU49" s="37">
        <v>7</v>
      </c>
      <c r="FV49" s="37">
        <v>8</v>
      </c>
      <c r="FW49" s="37">
        <v>9</v>
      </c>
      <c r="FX49" s="37">
        <v>10</v>
      </c>
      <c r="FY49" s="37">
        <v>11</v>
      </c>
      <c r="FZ49" s="37">
        <v>12</v>
      </c>
      <c r="GA49" s="37">
        <v>1</v>
      </c>
      <c r="GB49" s="37">
        <v>2</v>
      </c>
      <c r="GC49" s="37">
        <v>3</v>
      </c>
      <c r="GD49" s="37">
        <v>4</v>
      </c>
      <c r="GE49" s="37">
        <v>5</v>
      </c>
      <c r="GF49" s="37">
        <v>6</v>
      </c>
      <c r="GG49" s="37">
        <v>7</v>
      </c>
      <c r="GH49" s="37">
        <v>8</v>
      </c>
      <c r="GI49" s="37">
        <v>9</v>
      </c>
      <c r="GJ49" s="37">
        <v>10</v>
      </c>
      <c r="GK49" s="37">
        <v>11</v>
      </c>
      <c r="GL49" s="37">
        <v>12</v>
      </c>
      <c r="GM49" s="37">
        <v>1</v>
      </c>
      <c r="GN49" s="37">
        <v>2</v>
      </c>
      <c r="GO49" s="37">
        <v>3</v>
      </c>
      <c r="GP49" s="37">
        <v>4</v>
      </c>
      <c r="GQ49" s="37">
        <v>5</v>
      </c>
      <c r="GR49" s="37">
        <v>6</v>
      </c>
      <c r="GS49" s="37">
        <v>7</v>
      </c>
      <c r="GT49" s="37">
        <v>8</v>
      </c>
      <c r="GU49" s="37">
        <v>9</v>
      </c>
      <c r="GV49" s="37">
        <v>10</v>
      </c>
      <c r="GW49" s="37">
        <v>11</v>
      </c>
      <c r="GX49" s="37">
        <v>12</v>
      </c>
      <c r="GY49" s="37">
        <v>1</v>
      </c>
      <c r="GZ49" s="37">
        <v>2</v>
      </c>
      <c r="HA49" s="37">
        <v>3</v>
      </c>
      <c r="HB49" s="37">
        <v>4</v>
      </c>
      <c r="HC49" s="37">
        <v>5</v>
      </c>
      <c r="HD49" s="37">
        <v>6</v>
      </c>
      <c r="HE49" s="37">
        <v>7</v>
      </c>
      <c r="HF49" s="37">
        <v>8</v>
      </c>
      <c r="HG49" s="37">
        <v>9</v>
      </c>
      <c r="HH49" s="37">
        <v>10</v>
      </c>
      <c r="HI49" s="37">
        <v>11</v>
      </c>
      <c r="HJ49" s="37">
        <v>12</v>
      </c>
      <c r="HK49" s="37">
        <v>1</v>
      </c>
      <c r="HL49" s="37">
        <v>2</v>
      </c>
      <c r="HM49" s="37">
        <v>3</v>
      </c>
      <c r="HN49" s="37">
        <v>4</v>
      </c>
      <c r="HO49" s="37">
        <v>5</v>
      </c>
      <c r="HP49" s="37">
        <v>6</v>
      </c>
      <c r="HQ49" s="37">
        <v>7</v>
      </c>
      <c r="HR49" s="37">
        <v>8</v>
      </c>
      <c r="HS49" s="37">
        <v>9</v>
      </c>
      <c r="HT49" s="37">
        <v>10</v>
      </c>
      <c r="HU49" s="37">
        <v>11</v>
      </c>
      <c r="HV49" s="37">
        <v>12</v>
      </c>
      <c r="HW49" s="37">
        <v>1</v>
      </c>
      <c r="HX49" s="37">
        <v>2</v>
      </c>
      <c r="HY49" s="37">
        <v>3</v>
      </c>
      <c r="HZ49" s="37">
        <v>4</v>
      </c>
      <c r="IA49" s="37">
        <v>5</v>
      </c>
      <c r="IB49" s="37">
        <v>6</v>
      </c>
      <c r="IC49" s="37">
        <v>7</v>
      </c>
      <c r="ID49" s="37">
        <v>8</v>
      </c>
      <c r="IE49" s="37">
        <v>9</v>
      </c>
      <c r="IF49" s="37">
        <v>10</v>
      </c>
      <c r="IG49" s="37">
        <v>11</v>
      </c>
      <c r="IH49" s="37">
        <v>12</v>
      </c>
      <c r="II49" s="37">
        <v>1</v>
      </c>
      <c r="IJ49" s="37">
        <v>2</v>
      </c>
      <c r="IK49" s="37">
        <v>3</v>
      </c>
      <c r="IL49" s="37">
        <v>4</v>
      </c>
      <c r="IM49" s="37">
        <v>5</v>
      </c>
      <c r="IN49" s="37">
        <v>6</v>
      </c>
      <c r="IO49" s="37">
        <v>7</v>
      </c>
      <c r="IP49" s="37">
        <v>8</v>
      </c>
      <c r="IQ49" s="37">
        <v>9</v>
      </c>
      <c r="IR49" s="37">
        <v>10</v>
      </c>
      <c r="IS49" s="37">
        <v>11</v>
      </c>
      <c r="IT49" s="37">
        <v>12</v>
      </c>
      <c r="IU49" s="37">
        <v>1</v>
      </c>
      <c r="IV49" s="37">
        <v>2</v>
      </c>
      <c r="IW49" s="37">
        <v>3</v>
      </c>
      <c r="IX49" s="37">
        <v>4</v>
      </c>
      <c r="IY49" s="37">
        <v>5</v>
      </c>
      <c r="IZ49" s="37">
        <v>6</v>
      </c>
      <c r="JA49" s="37">
        <v>7</v>
      </c>
      <c r="JB49" s="37">
        <v>8</v>
      </c>
      <c r="JC49" s="37">
        <v>9</v>
      </c>
      <c r="JD49" s="37">
        <v>10</v>
      </c>
      <c r="JE49" s="37">
        <v>11</v>
      </c>
      <c r="JF49" s="37">
        <v>12</v>
      </c>
      <c r="JG49" s="37">
        <v>1</v>
      </c>
      <c r="JH49" s="37">
        <v>2</v>
      </c>
      <c r="JI49" s="37">
        <v>3</v>
      </c>
      <c r="JJ49" s="37">
        <v>4</v>
      </c>
      <c r="JK49" s="37">
        <v>5</v>
      </c>
      <c r="JL49" s="37">
        <v>6</v>
      </c>
      <c r="JM49" s="37">
        <v>7</v>
      </c>
      <c r="JN49" s="37">
        <v>8</v>
      </c>
      <c r="JO49" s="37">
        <v>9</v>
      </c>
      <c r="JP49" s="37">
        <v>10</v>
      </c>
      <c r="JQ49" s="37">
        <v>11</v>
      </c>
      <c r="JR49" s="37">
        <v>12</v>
      </c>
      <c r="JS49" s="37">
        <v>1</v>
      </c>
      <c r="JT49" s="37">
        <v>2</v>
      </c>
      <c r="JU49" s="37">
        <v>3</v>
      </c>
      <c r="JV49" s="37">
        <v>4</v>
      </c>
      <c r="JW49" s="37">
        <v>5</v>
      </c>
      <c r="JX49" s="37">
        <v>6</v>
      </c>
      <c r="JY49" s="37">
        <v>7</v>
      </c>
      <c r="JZ49" s="37">
        <v>8</v>
      </c>
      <c r="KA49" s="37">
        <v>9</v>
      </c>
      <c r="KB49" s="37">
        <v>10</v>
      </c>
      <c r="KC49" s="37">
        <v>11</v>
      </c>
      <c r="KD49" s="37">
        <v>12</v>
      </c>
      <c r="KE49" s="37">
        <v>1</v>
      </c>
      <c r="KF49" s="37">
        <v>2</v>
      </c>
      <c r="KG49" s="37">
        <v>3</v>
      </c>
      <c r="KH49" s="37">
        <v>4</v>
      </c>
      <c r="KI49" s="37">
        <v>5</v>
      </c>
      <c r="KJ49" s="37">
        <v>6</v>
      </c>
      <c r="KK49" s="37">
        <v>7</v>
      </c>
      <c r="KL49" s="37">
        <v>8</v>
      </c>
      <c r="KM49" s="37">
        <v>9</v>
      </c>
      <c r="KN49" s="37">
        <v>10</v>
      </c>
      <c r="KO49" s="37">
        <v>11</v>
      </c>
      <c r="KP49" s="37">
        <v>12</v>
      </c>
      <c r="KQ49" s="37">
        <v>1</v>
      </c>
      <c r="KR49" s="37">
        <v>2</v>
      </c>
      <c r="KS49" s="37">
        <v>3</v>
      </c>
      <c r="KT49" s="37">
        <v>4</v>
      </c>
      <c r="KU49" s="37">
        <v>5</v>
      </c>
      <c r="KV49" s="37">
        <v>6</v>
      </c>
      <c r="KW49" s="37">
        <v>7</v>
      </c>
      <c r="KX49" s="37">
        <v>8</v>
      </c>
      <c r="KY49" s="37">
        <v>9</v>
      </c>
      <c r="KZ49" s="37">
        <v>10</v>
      </c>
      <c r="LA49" s="37">
        <v>11</v>
      </c>
      <c r="LB49" s="37">
        <v>12</v>
      </c>
      <c r="LC49" s="37">
        <v>1</v>
      </c>
      <c r="LD49" s="37">
        <v>2</v>
      </c>
      <c r="LE49" s="37">
        <v>3</v>
      </c>
      <c r="LF49" s="37">
        <v>4</v>
      </c>
      <c r="LG49" s="37">
        <v>5</v>
      </c>
      <c r="LH49" s="37">
        <v>6</v>
      </c>
      <c r="LI49" s="37">
        <v>7</v>
      </c>
      <c r="LJ49" s="37">
        <v>8</v>
      </c>
      <c r="LK49" s="37">
        <v>9</v>
      </c>
      <c r="LL49" s="37">
        <v>10</v>
      </c>
      <c r="LM49" s="37">
        <v>11</v>
      </c>
      <c r="LN49" s="37">
        <v>12</v>
      </c>
      <c r="LO49" s="37">
        <v>1</v>
      </c>
      <c r="LP49" s="37">
        <v>2</v>
      </c>
      <c r="LQ49" s="37">
        <v>3</v>
      </c>
      <c r="LR49" s="37">
        <v>4</v>
      </c>
      <c r="LS49" s="37">
        <v>5</v>
      </c>
      <c r="LT49" s="37">
        <v>6</v>
      </c>
      <c r="LU49" s="37">
        <v>7</v>
      </c>
      <c r="LV49" s="37">
        <v>8</v>
      </c>
      <c r="LW49" s="37">
        <v>9</v>
      </c>
      <c r="LX49" s="37">
        <v>10</v>
      </c>
      <c r="LY49" s="37">
        <v>11</v>
      </c>
      <c r="LZ49" s="37">
        <v>12</v>
      </c>
      <c r="MA49" s="37">
        <v>1</v>
      </c>
      <c r="MB49" s="37">
        <v>2</v>
      </c>
      <c r="MC49" s="37">
        <v>3</v>
      </c>
      <c r="MD49" s="37">
        <v>4</v>
      </c>
      <c r="ME49" s="37">
        <v>5</v>
      </c>
      <c r="MF49" s="37">
        <v>6</v>
      </c>
      <c r="MG49" s="37">
        <v>7</v>
      </c>
      <c r="MH49" s="37">
        <v>8</v>
      </c>
      <c r="MI49" s="37">
        <v>9</v>
      </c>
      <c r="MJ49" s="37">
        <v>10</v>
      </c>
      <c r="MK49" s="37">
        <v>11</v>
      </c>
      <c r="ML49" s="37">
        <v>12</v>
      </c>
      <c r="MM49" s="37">
        <v>1</v>
      </c>
      <c r="MN49" s="37">
        <v>2</v>
      </c>
      <c r="MO49" s="37">
        <v>3</v>
      </c>
      <c r="MP49" s="37">
        <v>4</v>
      </c>
      <c r="MQ49" s="37">
        <v>5</v>
      </c>
      <c r="MR49" s="37">
        <v>6</v>
      </c>
      <c r="MS49" s="37">
        <v>7</v>
      </c>
      <c r="MT49" s="37">
        <v>8</v>
      </c>
      <c r="MU49" s="37">
        <v>9</v>
      </c>
      <c r="MV49" s="37">
        <v>10</v>
      </c>
      <c r="MW49" s="37">
        <v>11</v>
      </c>
      <c r="MX49" s="37">
        <v>12</v>
      </c>
      <c r="MY49" s="37">
        <v>1</v>
      </c>
      <c r="MZ49" s="37">
        <v>2</v>
      </c>
      <c r="NA49" s="37">
        <v>3</v>
      </c>
      <c r="NB49" s="37">
        <v>4</v>
      </c>
      <c r="NC49" s="37">
        <v>5</v>
      </c>
      <c r="ND49" s="37">
        <v>6</v>
      </c>
      <c r="NE49" s="37">
        <v>7</v>
      </c>
      <c r="NF49" s="37">
        <v>8</v>
      </c>
      <c r="NG49" s="37">
        <v>9</v>
      </c>
      <c r="NH49" s="37">
        <v>10</v>
      </c>
      <c r="NI49" s="37">
        <v>11</v>
      </c>
      <c r="NJ49" s="37">
        <v>12</v>
      </c>
      <c r="NK49" s="37">
        <v>1</v>
      </c>
      <c r="NL49" s="37">
        <v>2</v>
      </c>
      <c r="NM49" s="37">
        <v>3</v>
      </c>
      <c r="NN49" s="37">
        <v>4</v>
      </c>
      <c r="NO49" s="37">
        <v>5</v>
      </c>
      <c r="NP49" s="37">
        <v>6</v>
      </c>
      <c r="NQ49" s="37">
        <v>7</v>
      </c>
      <c r="NR49" s="37">
        <v>8</v>
      </c>
      <c r="NS49" s="37">
        <v>9</v>
      </c>
      <c r="NT49" s="37">
        <v>10</v>
      </c>
      <c r="NU49" s="37">
        <v>11</v>
      </c>
      <c r="NV49" s="37">
        <v>12</v>
      </c>
      <c r="NW49" s="37">
        <v>1</v>
      </c>
      <c r="NX49" s="37">
        <v>2</v>
      </c>
      <c r="NY49" s="37">
        <v>3</v>
      </c>
      <c r="NZ49" s="37">
        <v>4</v>
      </c>
      <c r="OA49" s="37">
        <v>5</v>
      </c>
      <c r="OB49" s="37">
        <v>6</v>
      </c>
      <c r="OC49" s="37">
        <v>7</v>
      </c>
      <c r="OD49" s="37">
        <v>8</v>
      </c>
      <c r="OE49" s="37">
        <v>9</v>
      </c>
      <c r="OF49" s="37">
        <v>10</v>
      </c>
      <c r="OG49" s="37">
        <v>11</v>
      </c>
      <c r="OH49" s="37">
        <v>12</v>
      </c>
      <c r="OI49" s="37">
        <v>1</v>
      </c>
      <c r="OJ49" s="37">
        <v>2</v>
      </c>
      <c r="OK49" s="37">
        <v>3</v>
      </c>
      <c r="OL49" s="37">
        <v>4</v>
      </c>
      <c r="OM49" s="37">
        <v>5</v>
      </c>
      <c r="ON49" s="37">
        <v>6</v>
      </c>
      <c r="OO49" s="37">
        <v>7</v>
      </c>
      <c r="OP49" s="37">
        <v>8</v>
      </c>
      <c r="OQ49" s="37">
        <v>9</v>
      </c>
      <c r="OR49" s="37">
        <v>10</v>
      </c>
      <c r="OS49" s="37">
        <v>11</v>
      </c>
      <c r="OT49" s="37">
        <v>12</v>
      </c>
      <c r="OU49" s="37">
        <v>1</v>
      </c>
      <c r="OV49" s="37">
        <v>2</v>
      </c>
      <c r="OW49" s="37">
        <v>3</v>
      </c>
      <c r="OX49" s="37">
        <v>4</v>
      </c>
      <c r="OY49" s="37">
        <v>5</v>
      </c>
      <c r="OZ49" s="37">
        <v>6</v>
      </c>
      <c r="PA49" s="37">
        <v>7</v>
      </c>
      <c r="PB49" s="37">
        <v>8</v>
      </c>
      <c r="PC49" s="37">
        <v>9</v>
      </c>
      <c r="PD49" s="37">
        <v>10</v>
      </c>
      <c r="PE49" s="37">
        <v>11</v>
      </c>
      <c r="PF49" s="37">
        <v>12</v>
      </c>
      <c r="PG49" s="37">
        <v>1</v>
      </c>
      <c r="PH49" s="37">
        <v>2</v>
      </c>
      <c r="PI49" s="37">
        <v>3</v>
      </c>
      <c r="PJ49" s="37">
        <v>4</v>
      </c>
      <c r="PK49" s="37">
        <v>5</v>
      </c>
      <c r="PL49" s="37">
        <v>6</v>
      </c>
      <c r="PM49" s="37">
        <v>7</v>
      </c>
      <c r="PN49" s="37">
        <v>8</v>
      </c>
      <c r="PO49" s="37">
        <v>9</v>
      </c>
      <c r="PP49" s="37">
        <v>10</v>
      </c>
      <c r="PQ49" s="37">
        <v>11</v>
      </c>
      <c r="PR49" s="37">
        <v>12</v>
      </c>
      <c r="PS49" s="37">
        <v>1</v>
      </c>
      <c r="PT49" s="37">
        <v>2</v>
      </c>
      <c r="PU49" s="37">
        <v>3</v>
      </c>
      <c r="PV49" s="37">
        <v>4</v>
      </c>
      <c r="PW49" s="37">
        <v>5</v>
      </c>
      <c r="PX49" s="37">
        <v>6</v>
      </c>
      <c r="PY49" s="37">
        <v>7</v>
      </c>
      <c r="PZ49" s="37">
        <v>8</v>
      </c>
      <c r="QA49" s="37">
        <v>9</v>
      </c>
      <c r="QB49" s="37">
        <v>10</v>
      </c>
      <c r="QC49" s="37">
        <v>11</v>
      </c>
      <c r="QD49" s="37">
        <v>12</v>
      </c>
      <c r="QE49" s="37">
        <v>1</v>
      </c>
      <c r="QF49" s="37">
        <v>2</v>
      </c>
      <c r="QG49" s="37">
        <v>3</v>
      </c>
      <c r="QH49" s="37">
        <v>4</v>
      </c>
      <c r="QI49" s="37">
        <v>5</v>
      </c>
      <c r="QJ49" s="37">
        <v>6</v>
      </c>
      <c r="QK49" s="37">
        <v>7</v>
      </c>
      <c r="QL49" s="37">
        <v>8</v>
      </c>
      <c r="QM49" s="37">
        <v>9</v>
      </c>
      <c r="QN49" s="37">
        <v>10</v>
      </c>
      <c r="QO49" s="37">
        <v>11</v>
      </c>
      <c r="QP49" s="37">
        <v>12</v>
      </c>
      <c r="QQ49" s="37">
        <v>1</v>
      </c>
      <c r="QR49" s="37">
        <v>2</v>
      </c>
      <c r="QS49" s="37">
        <v>3</v>
      </c>
      <c r="QT49" s="37">
        <v>4</v>
      </c>
      <c r="QU49" s="37">
        <v>5</v>
      </c>
      <c r="QV49" s="37">
        <v>6</v>
      </c>
      <c r="QW49" s="37">
        <v>7</v>
      </c>
      <c r="QX49" s="37">
        <v>8</v>
      </c>
      <c r="QY49" s="37">
        <v>9</v>
      </c>
      <c r="QZ49" s="37">
        <v>10</v>
      </c>
      <c r="RA49" s="37">
        <v>11</v>
      </c>
      <c r="RB49" s="37">
        <v>12</v>
      </c>
      <c r="RC49" s="37">
        <v>1</v>
      </c>
      <c r="RD49" s="37">
        <v>2</v>
      </c>
      <c r="RE49" s="37">
        <v>3</v>
      </c>
      <c r="RF49" s="37">
        <v>4</v>
      </c>
      <c r="RG49" s="37">
        <v>5</v>
      </c>
      <c r="RH49" s="37">
        <v>6</v>
      </c>
      <c r="RI49" s="37">
        <v>7</v>
      </c>
      <c r="RJ49" s="37">
        <v>8</v>
      </c>
      <c r="RK49" s="37">
        <v>9</v>
      </c>
      <c r="RL49" s="37">
        <v>10</v>
      </c>
      <c r="RM49" s="37">
        <v>11</v>
      </c>
      <c r="RN49" s="37">
        <v>12</v>
      </c>
      <c r="RO49" s="37">
        <v>1</v>
      </c>
      <c r="RP49" s="37">
        <v>2</v>
      </c>
      <c r="RQ49" s="37">
        <v>3</v>
      </c>
      <c r="RR49" s="37">
        <v>4</v>
      </c>
      <c r="RS49" s="37">
        <v>5</v>
      </c>
      <c r="RT49" s="37">
        <v>6</v>
      </c>
      <c r="RU49" s="37">
        <v>7</v>
      </c>
      <c r="RV49" s="37">
        <v>8</v>
      </c>
      <c r="RW49" s="37">
        <v>9</v>
      </c>
      <c r="RX49" s="37">
        <v>10</v>
      </c>
      <c r="RY49" s="37">
        <v>11</v>
      </c>
      <c r="RZ49" s="37">
        <v>12</v>
      </c>
    </row>
    <row r="50" spans="2:494">
      <c r="B50" s="40">
        <v>1982</v>
      </c>
      <c r="C50" s="37">
        <v>3</v>
      </c>
      <c r="D50" s="37">
        <v>25.21</v>
      </c>
      <c r="E50" s="37">
        <v>-1.31</v>
      </c>
      <c r="F50" s="37">
        <v>26.98</v>
      </c>
      <c r="G50" s="37">
        <v>-0.16</v>
      </c>
      <c r="H50" s="37">
        <v>28.41</v>
      </c>
      <c r="I50" s="37">
        <v>0.22</v>
      </c>
      <c r="J50" s="37">
        <v>27.2</v>
      </c>
      <c r="K50" s="37">
        <v>-0.02</v>
      </c>
      <c r="O50" s="37">
        <v>0.15</v>
      </c>
      <c r="P50" s="37">
        <v>-0.02</v>
      </c>
      <c r="Q50" s="37">
        <v>-0.02</v>
      </c>
      <c r="R50" s="37">
        <v>0.24</v>
      </c>
      <c r="S50" s="37">
        <v>0.69</v>
      </c>
      <c r="T50" s="37">
        <v>1.1000000000000001</v>
      </c>
      <c r="U50" s="37">
        <v>0.88</v>
      </c>
      <c r="V50" s="37">
        <v>1.1100000000000001</v>
      </c>
      <c r="W50" s="37">
        <v>1.39</v>
      </c>
      <c r="X50" s="37">
        <v>1.95</v>
      </c>
      <c r="Y50" s="37">
        <v>2.16</v>
      </c>
      <c r="Z50" s="37">
        <v>2.64</v>
      </c>
      <c r="AA50" s="37">
        <v>2.79</v>
      </c>
      <c r="AB50" s="37">
        <v>2.41</v>
      </c>
      <c r="AC50" s="37">
        <v>1.81</v>
      </c>
      <c r="AD50" s="37">
        <v>1.1299999999999999</v>
      </c>
      <c r="AE50" s="37">
        <v>1.04</v>
      </c>
      <c r="AF50" s="37">
        <v>0.59</v>
      </c>
      <c r="AG50" s="37">
        <v>-0.15</v>
      </c>
      <c r="AH50" s="37">
        <v>-0.28999999999999998</v>
      </c>
      <c r="AI50" s="37">
        <v>-0.28000000000000003</v>
      </c>
      <c r="AJ50" s="37">
        <v>-0.82</v>
      </c>
      <c r="AK50" s="37">
        <v>-1.07</v>
      </c>
      <c r="AL50" s="37">
        <v>-0.98</v>
      </c>
      <c r="AM50" s="37">
        <v>-0.93</v>
      </c>
      <c r="AN50" s="37">
        <v>-0.33</v>
      </c>
      <c r="AO50" s="37">
        <v>-0.36</v>
      </c>
      <c r="AP50" s="37">
        <v>-0.39</v>
      </c>
      <c r="AQ50" s="37">
        <v>-0.46</v>
      </c>
      <c r="AR50" s="37">
        <v>-0.79</v>
      </c>
      <c r="AS50" s="37">
        <v>-0.48</v>
      </c>
      <c r="AT50" s="37">
        <v>-0.48</v>
      </c>
      <c r="AU50" s="37">
        <v>-0.28999999999999998</v>
      </c>
      <c r="AV50" s="37">
        <v>-0.76</v>
      </c>
      <c r="AW50" s="37">
        <v>-1.24</v>
      </c>
      <c r="AX50" s="37">
        <v>-1.57</v>
      </c>
      <c r="AY50" s="37">
        <v>-1.1399999999999999</v>
      </c>
      <c r="AZ50" s="37">
        <v>-1.05</v>
      </c>
      <c r="BA50" s="37">
        <v>-0.99</v>
      </c>
      <c r="BB50" s="37">
        <v>-0.98</v>
      </c>
      <c r="BC50" s="37">
        <v>-0.74</v>
      </c>
      <c r="BD50" s="37">
        <v>-0.79</v>
      </c>
      <c r="BE50" s="37">
        <v>-0.53</v>
      </c>
      <c r="BF50" s="37">
        <v>-0.32</v>
      </c>
      <c r="BG50" s="37">
        <v>-0.47</v>
      </c>
      <c r="BH50" s="37">
        <v>-0.5</v>
      </c>
      <c r="BI50" s="37">
        <v>-0.46</v>
      </c>
      <c r="BJ50" s="37">
        <v>-0.46</v>
      </c>
      <c r="BK50" s="37">
        <v>-0.78</v>
      </c>
      <c r="BL50" s="37">
        <v>-0.78</v>
      </c>
      <c r="BM50" s="37">
        <v>-0.56999999999999995</v>
      </c>
      <c r="BN50" s="37">
        <v>-0.34</v>
      </c>
      <c r="BO50" s="37">
        <v>-0.35</v>
      </c>
      <c r="BP50" s="37">
        <v>0.04</v>
      </c>
      <c r="BQ50" s="37">
        <v>0.15</v>
      </c>
      <c r="BR50" s="37">
        <v>0.33</v>
      </c>
      <c r="BS50" s="37">
        <v>0.61</v>
      </c>
      <c r="BT50" s="37">
        <v>0.88</v>
      </c>
      <c r="BU50" s="37">
        <v>1.08</v>
      </c>
      <c r="BV50" s="37">
        <v>1.1299999999999999</v>
      </c>
      <c r="BW50" s="37">
        <v>1.34</v>
      </c>
      <c r="BX50" s="37">
        <v>1.3</v>
      </c>
      <c r="BY50" s="37">
        <v>1.25</v>
      </c>
      <c r="BZ50" s="37">
        <v>1.02</v>
      </c>
      <c r="CA50" s="37">
        <v>0.9</v>
      </c>
      <c r="CB50" s="37">
        <v>1.38</v>
      </c>
      <c r="CC50" s="37">
        <v>1.58</v>
      </c>
      <c r="CD50" s="37">
        <v>1.76</v>
      </c>
      <c r="CE50" s="37">
        <v>1.67</v>
      </c>
      <c r="CF50" s="37">
        <v>1.38</v>
      </c>
      <c r="CG50" s="37">
        <v>1.34</v>
      </c>
      <c r="CH50" s="37">
        <v>1.03</v>
      </c>
      <c r="CI50" s="37">
        <v>0.75</v>
      </c>
      <c r="CJ50" s="37">
        <v>0.5</v>
      </c>
      <c r="CK50" s="37">
        <v>0.09</v>
      </c>
      <c r="CL50" s="37">
        <v>-0.46</v>
      </c>
      <c r="CM50" s="37">
        <v>-1.37</v>
      </c>
      <c r="CN50" s="37">
        <v>-1.54</v>
      </c>
      <c r="CO50" s="37">
        <v>-1.65</v>
      </c>
      <c r="CP50" s="37">
        <v>-1.58</v>
      </c>
      <c r="CQ50" s="37">
        <v>-1.29</v>
      </c>
      <c r="CR50" s="37">
        <v>-2.0699999999999998</v>
      </c>
      <c r="CS50" s="37">
        <v>-2.38</v>
      </c>
      <c r="CT50" s="37">
        <v>-2.2400000000000002</v>
      </c>
      <c r="CU50" s="37">
        <v>-2.04</v>
      </c>
      <c r="CV50" s="37">
        <v>-1.39</v>
      </c>
      <c r="CW50" s="37">
        <v>-1.32</v>
      </c>
      <c r="CX50" s="37">
        <v>-1.0900000000000001</v>
      </c>
      <c r="CY50" s="37">
        <v>-0.76</v>
      </c>
      <c r="CZ50" s="37">
        <v>-0.67</v>
      </c>
      <c r="DA50" s="37">
        <v>-0.48</v>
      </c>
      <c r="DB50" s="37">
        <v>-0.49</v>
      </c>
      <c r="DC50" s="37">
        <v>-0.47</v>
      </c>
      <c r="DD50" s="37">
        <v>-0.43</v>
      </c>
      <c r="DE50" s="37">
        <v>-0.41</v>
      </c>
      <c r="DF50" s="37">
        <v>-0.19</v>
      </c>
      <c r="DG50" s="37">
        <v>-0.02</v>
      </c>
      <c r="DH50" s="37">
        <v>0.23</v>
      </c>
      <c r="DI50" s="37">
        <v>0.24</v>
      </c>
      <c r="DJ50" s="37">
        <v>0.24</v>
      </c>
      <c r="DK50" s="37">
        <v>0.21</v>
      </c>
      <c r="DL50" s="37">
        <v>-7.0000000000000007E-2</v>
      </c>
      <c r="DM50" s="37">
        <v>0.03</v>
      </c>
      <c r="DN50" s="37">
        <v>0.23</v>
      </c>
      <c r="DO50" s="37">
        <v>0.03</v>
      </c>
      <c r="DP50" s="37">
        <v>0.28999999999999998</v>
      </c>
      <c r="DQ50" s="37">
        <v>7.0000000000000007E-2</v>
      </c>
      <c r="DR50" s="37">
        <v>0.34</v>
      </c>
      <c r="DS50" s="37">
        <v>0.44</v>
      </c>
      <c r="DT50" s="37">
        <v>0.21</v>
      </c>
      <c r="DU50" s="37">
        <v>0.03</v>
      </c>
      <c r="DV50" s="37">
        <v>0.2</v>
      </c>
      <c r="DW50" s="37">
        <v>0.5</v>
      </c>
      <c r="DX50" s="37">
        <v>0.71</v>
      </c>
      <c r="DY50" s="37">
        <v>0.7</v>
      </c>
      <c r="DZ50" s="37">
        <v>0.62</v>
      </c>
      <c r="EA50" s="37">
        <v>0.35</v>
      </c>
      <c r="EB50" s="37">
        <v>0.94</v>
      </c>
      <c r="EC50" s="37">
        <v>1.21</v>
      </c>
      <c r="ED50" s="37">
        <v>1.8</v>
      </c>
      <c r="EE50" s="37">
        <v>1.84</v>
      </c>
      <c r="EF50" s="37">
        <v>1.91</v>
      </c>
      <c r="EG50" s="37">
        <v>1.61</v>
      </c>
      <c r="EH50" s="37">
        <v>1.36</v>
      </c>
      <c r="EI50" s="37">
        <v>1.1399999999999999</v>
      </c>
      <c r="EJ50" s="37">
        <v>0.37</v>
      </c>
      <c r="EK50" s="37">
        <v>0.31</v>
      </c>
      <c r="EL50" s="37">
        <v>-0.18</v>
      </c>
      <c r="EM50" s="37">
        <v>-0.24</v>
      </c>
      <c r="EN50" s="37">
        <v>-0.35</v>
      </c>
      <c r="EO50" s="37">
        <v>-0.14000000000000001</v>
      </c>
      <c r="EP50" s="37">
        <v>0.16</v>
      </c>
      <c r="EQ50" s="37">
        <v>0.12</v>
      </c>
      <c r="ER50" s="37">
        <v>0.25</v>
      </c>
      <c r="ES50" s="37">
        <v>0.44</v>
      </c>
      <c r="ET50" s="37">
        <v>0.81</v>
      </c>
      <c r="EU50" s="37">
        <v>0.97</v>
      </c>
      <c r="EV50" s="37">
        <v>0.63</v>
      </c>
      <c r="EW50" s="37">
        <v>0.33</v>
      </c>
      <c r="EX50" s="37">
        <v>0.02</v>
      </c>
      <c r="EY50" s="37">
        <v>0.2</v>
      </c>
      <c r="EZ50" s="37">
        <v>0.24</v>
      </c>
      <c r="FA50" s="37">
        <v>0.26</v>
      </c>
      <c r="FB50" s="37">
        <v>0.19</v>
      </c>
      <c r="FC50" s="37">
        <v>0.03</v>
      </c>
      <c r="FD50" s="37">
        <v>-0.13</v>
      </c>
      <c r="FE50" s="37">
        <v>0.05</v>
      </c>
      <c r="FF50" s="37">
        <v>0.12</v>
      </c>
      <c r="FG50" s="37">
        <v>0.19</v>
      </c>
      <c r="FH50" s="37">
        <v>0.34</v>
      </c>
      <c r="FI50" s="37">
        <v>0.13</v>
      </c>
      <c r="FJ50" s="37">
        <v>0.53</v>
      </c>
      <c r="FK50" s="37">
        <v>0.28000000000000003</v>
      </c>
      <c r="FL50" s="37">
        <v>0.8</v>
      </c>
      <c r="FM50" s="37">
        <v>1.22</v>
      </c>
      <c r="FN50" s="37">
        <v>1.3</v>
      </c>
      <c r="FO50" s="37">
        <v>0.98</v>
      </c>
      <c r="FP50" s="37">
        <v>0.73</v>
      </c>
      <c r="FQ50" s="37">
        <v>0.41</v>
      </c>
      <c r="FR50" s="37">
        <v>0.15</v>
      </c>
      <c r="FS50" s="37">
        <v>-0.12</v>
      </c>
      <c r="FT50" s="37">
        <v>-0.06</v>
      </c>
      <c r="FU50" s="37">
        <v>-0.21</v>
      </c>
      <c r="FV50" s="37">
        <v>-0.49</v>
      </c>
      <c r="FW50" s="37">
        <v>-0.76</v>
      </c>
      <c r="FX50" s="37">
        <v>-1.02</v>
      </c>
      <c r="FY50" s="37">
        <v>-0.99</v>
      </c>
      <c r="FZ50" s="37">
        <v>-1</v>
      </c>
      <c r="GA50" s="37">
        <v>-0.83</v>
      </c>
      <c r="GB50" s="37">
        <v>-0.87</v>
      </c>
      <c r="GC50" s="37">
        <v>-0.6</v>
      </c>
      <c r="GD50" s="37">
        <v>-0.42</v>
      </c>
      <c r="GE50" s="37">
        <v>-0.48</v>
      </c>
      <c r="GF50" s="37">
        <v>-0.33</v>
      </c>
      <c r="GG50" s="37">
        <v>-0.13</v>
      </c>
      <c r="GH50" s="37">
        <v>-0.26</v>
      </c>
      <c r="GI50" s="37">
        <v>-0.37</v>
      </c>
      <c r="GJ50" s="37">
        <v>-0.45</v>
      </c>
      <c r="GK50" s="37">
        <v>-0.46</v>
      </c>
      <c r="GL50" s="37">
        <v>-0.55000000000000004</v>
      </c>
      <c r="GM50" s="37">
        <v>-0.61</v>
      </c>
      <c r="GN50" s="37">
        <v>-0.36</v>
      </c>
      <c r="GO50" s="37">
        <v>-0.19</v>
      </c>
      <c r="GP50" s="37">
        <v>0.25</v>
      </c>
      <c r="GQ50" s="37">
        <v>0.75</v>
      </c>
      <c r="GR50" s="37">
        <v>1.29</v>
      </c>
      <c r="GS50" s="37">
        <v>1.7</v>
      </c>
      <c r="GT50" s="37">
        <v>2.02</v>
      </c>
      <c r="GU50" s="37">
        <v>2.21</v>
      </c>
      <c r="GV50" s="37">
        <v>2.54</v>
      </c>
      <c r="GW50" s="37">
        <v>2.67</v>
      </c>
      <c r="GX50" s="37">
        <v>2.69</v>
      </c>
      <c r="GY50" s="37">
        <v>2.5299999999999998</v>
      </c>
      <c r="GZ50" s="37">
        <v>2.14</v>
      </c>
      <c r="HA50" s="37">
        <v>1.45</v>
      </c>
      <c r="HB50" s="37">
        <v>0.78</v>
      </c>
      <c r="HC50" s="37">
        <v>0.62</v>
      </c>
      <c r="HD50" s="37">
        <v>-0.93</v>
      </c>
      <c r="HE50" s="37">
        <v>-1.28</v>
      </c>
      <c r="HF50" s="37">
        <v>-1.33</v>
      </c>
      <c r="HG50" s="37">
        <v>-1.1100000000000001</v>
      </c>
      <c r="HH50" s="37">
        <v>-1.35</v>
      </c>
      <c r="HI50" s="37">
        <v>-1.47</v>
      </c>
      <c r="HJ50" s="37">
        <v>-1.78</v>
      </c>
      <c r="HK50" s="37">
        <v>-1.67</v>
      </c>
      <c r="HL50" s="37">
        <v>-1.31</v>
      </c>
      <c r="HM50" s="37">
        <v>-0.97</v>
      </c>
      <c r="HN50" s="37">
        <v>-0.94</v>
      </c>
      <c r="HO50" s="37">
        <v>-0.88</v>
      </c>
      <c r="HP50" s="37">
        <v>-1.05</v>
      </c>
      <c r="HQ50" s="37">
        <v>-0.87</v>
      </c>
      <c r="HR50" s="37">
        <v>-1.23</v>
      </c>
      <c r="HS50" s="37">
        <v>-1.01</v>
      </c>
      <c r="HT50" s="37">
        <v>-1.05</v>
      </c>
      <c r="HU50" s="37">
        <v>-1.53</v>
      </c>
      <c r="HV50" s="37">
        <v>-1.67</v>
      </c>
      <c r="HW50" s="37">
        <v>-1.92</v>
      </c>
      <c r="HX50" s="37">
        <v>-1.53</v>
      </c>
      <c r="HY50" s="37">
        <v>-1.1399999999999999</v>
      </c>
      <c r="HZ50" s="37">
        <v>-0.77</v>
      </c>
      <c r="IA50" s="37">
        <v>-0.73</v>
      </c>
      <c r="IB50" s="37">
        <v>-0.62</v>
      </c>
      <c r="IC50" s="37">
        <v>-0.5</v>
      </c>
      <c r="ID50" s="37">
        <v>-0.37</v>
      </c>
      <c r="IE50" s="37">
        <v>-0.51</v>
      </c>
      <c r="IF50" s="37">
        <v>-0.73</v>
      </c>
      <c r="IG50" s="37">
        <v>-0.87</v>
      </c>
      <c r="IH50" s="37">
        <v>-0.98</v>
      </c>
      <c r="II50" s="37">
        <v>-0.83</v>
      </c>
      <c r="IJ50" s="37">
        <v>-0.61</v>
      </c>
      <c r="IK50" s="37">
        <v>-0.38</v>
      </c>
      <c r="IL50" s="37">
        <v>-0.26</v>
      </c>
      <c r="IM50" s="37">
        <v>-0.25</v>
      </c>
      <c r="IN50" s="37">
        <v>0.03</v>
      </c>
      <c r="IO50" s="37">
        <v>0.1</v>
      </c>
      <c r="IP50" s="37">
        <v>0.05</v>
      </c>
      <c r="IQ50" s="37">
        <v>-0.17</v>
      </c>
      <c r="IR50" s="37">
        <v>-0.1</v>
      </c>
      <c r="IS50" s="37">
        <v>-0.2</v>
      </c>
      <c r="IT50" s="37">
        <v>-0.4</v>
      </c>
      <c r="IU50" s="37">
        <v>-7.0000000000000007E-2</v>
      </c>
      <c r="IV50" s="37">
        <v>0.23</v>
      </c>
      <c r="IW50" s="37">
        <v>0.1</v>
      </c>
      <c r="IX50" s="37">
        <v>0.16</v>
      </c>
      <c r="IY50" s="37">
        <v>0.3</v>
      </c>
      <c r="IZ50" s="37">
        <v>0.78</v>
      </c>
      <c r="JA50" s="37">
        <v>0.76</v>
      </c>
      <c r="JB50" s="37">
        <v>0.97</v>
      </c>
      <c r="JC50" s="37">
        <v>1.1100000000000001</v>
      </c>
      <c r="JD50" s="37">
        <v>1.36</v>
      </c>
      <c r="JE50" s="37">
        <v>1.62</v>
      </c>
      <c r="JF50" s="37">
        <v>1.52</v>
      </c>
      <c r="JG50" s="37">
        <v>1.19</v>
      </c>
      <c r="JH50" s="37">
        <v>0.77</v>
      </c>
      <c r="JI50" s="37">
        <v>0.59</v>
      </c>
      <c r="JJ50" s="37">
        <v>0.03</v>
      </c>
      <c r="JK50" s="37">
        <v>-0.48</v>
      </c>
      <c r="JL50" s="37">
        <v>-0.17</v>
      </c>
      <c r="JM50" s="37">
        <v>0.21</v>
      </c>
      <c r="JN50" s="37">
        <v>0.03</v>
      </c>
      <c r="JO50" s="37">
        <v>0.24</v>
      </c>
      <c r="JP50" s="37">
        <v>0.5</v>
      </c>
      <c r="JQ50" s="37">
        <v>0.4</v>
      </c>
      <c r="JR50" s="37">
        <v>0.32</v>
      </c>
      <c r="JS50" s="37">
        <v>0.17</v>
      </c>
      <c r="JT50" s="37">
        <v>0.14000000000000001</v>
      </c>
      <c r="JU50" s="37">
        <v>-0.12</v>
      </c>
      <c r="JV50" s="37">
        <v>0.06</v>
      </c>
      <c r="JW50" s="37">
        <v>0.21</v>
      </c>
      <c r="JX50" s="37">
        <v>0.11</v>
      </c>
      <c r="JY50" s="37">
        <v>0.47</v>
      </c>
      <c r="JZ50" s="37">
        <v>0.72</v>
      </c>
      <c r="KA50" s="37">
        <v>0.75</v>
      </c>
      <c r="KB50" s="37">
        <v>0.69</v>
      </c>
      <c r="KC50" s="37">
        <v>0.66</v>
      </c>
      <c r="KD50" s="37">
        <v>0.74</v>
      </c>
      <c r="KE50" s="37">
        <v>0.53</v>
      </c>
      <c r="KF50" s="37">
        <v>0.24</v>
      </c>
      <c r="KG50" s="37">
        <v>0.33</v>
      </c>
      <c r="KH50" s="37">
        <v>0.28999999999999998</v>
      </c>
      <c r="KI50" s="37">
        <v>0.35</v>
      </c>
      <c r="KJ50" s="37">
        <v>0.4</v>
      </c>
      <c r="KK50" s="37">
        <v>0.25</v>
      </c>
      <c r="KL50" s="37">
        <v>0.06</v>
      </c>
      <c r="KM50" s="37">
        <v>-0.09</v>
      </c>
      <c r="KN50" s="37">
        <v>0.06</v>
      </c>
      <c r="KO50" s="37">
        <v>-0.31</v>
      </c>
      <c r="KP50" s="37">
        <v>-0.68</v>
      </c>
      <c r="KQ50" s="37">
        <v>-0.93</v>
      </c>
      <c r="KR50" s="37">
        <v>-0.64</v>
      </c>
      <c r="KS50" s="37">
        <v>-0.65</v>
      </c>
      <c r="KT50" s="37">
        <v>-0.19</v>
      </c>
      <c r="KU50" s="37">
        <v>0.06</v>
      </c>
      <c r="KV50" s="37">
        <v>0.2</v>
      </c>
      <c r="KW50" s="37">
        <v>0.13</v>
      </c>
      <c r="KX50" s="37">
        <v>0.4</v>
      </c>
      <c r="KY50" s="37">
        <v>0.62</v>
      </c>
      <c r="KZ50" s="37">
        <v>0.78</v>
      </c>
      <c r="LA50" s="37">
        <v>1.08</v>
      </c>
      <c r="LB50" s="37">
        <v>1.19</v>
      </c>
      <c r="LC50" s="37">
        <v>0.69</v>
      </c>
      <c r="LD50" s="37">
        <v>0.09</v>
      </c>
      <c r="LE50" s="37">
        <v>-0.04</v>
      </c>
      <c r="LF50" s="37">
        <v>0</v>
      </c>
      <c r="LG50" s="37">
        <v>-0.28000000000000003</v>
      </c>
      <c r="LH50" s="37">
        <v>-0.1</v>
      </c>
      <c r="LI50" s="37">
        <v>-0.43</v>
      </c>
      <c r="LJ50" s="37">
        <v>-0.62</v>
      </c>
      <c r="LK50" s="37">
        <v>-0.95</v>
      </c>
      <c r="LL50" s="37">
        <v>-1.47</v>
      </c>
      <c r="LM50" s="37">
        <v>-1.59</v>
      </c>
      <c r="LN50" s="37">
        <v>-1.6</v>
      </c>
      <c r="LO50" s="37">
        <v>-1.86</v>
      </c>
      <c r="LP50" s="37">
        <v>-1.89</v>
      </c>
      <c r="LQ50" s="37">
        <v>-1.1499999999999999</v>
      </c>
      <c r="LR50" s="37">
        <v>-0.95</v>
      </c>
      <c r="LS50" s="37">
        <v>-0.67</v>
      </c>
      <c r="LT50" s="37">
        <v>-0.48</v>
      </c>
      <c r="LU50" s="37">
        <v>-0.03</v>
      </c>
      <c r="LV50" s="37">
        <v>0.03</v>
      </c>
      <c r="LW50" s="37">
        <v>-0.28000000000000003</v>
      </c>
      <c r="LX50" s="37">
        <v>-0.36</v>
      </c>
      <c r="LY50" s="37">
        <v>-0.35</v>
      </c>
      <c r="LZ50" s="37">
        <v>-0.83</v>
      </c>
      <c r="MA50" s="37">
        <v>-1.03</v>
      </c>
      <c r="MB50" s="37">
        <v>-0.68</v>
      </c>
      <c r="MC50" s="37">
        <v>-0.55000000000000004</v>
      </c>
      <c r="MD50" s="37">
        <v>-0.27</v>
      </c>
      <c r="ME50" s="37">
        <v>0.18</v>
      </c>
      <c r="MF50" s="37">
        <v>0.47</v>
      </c>
      <c r="MG50" s="37">
        <v>0.72</v>
      </c>
      <c r="MH50" s="37">
        <v>0.71</v>
      </c>
      <c r="MI50" s="37">
        <v>0.75</v>
      </c>
      <c r="MJ50" s="37">
        <v>0.94</v>
      </c>
      <c r="MK50" s="37">
        <v>1.54</v>
      </c>
      <c r="ML50" s="37">
        <v>1.72</v>
      </c>
      <c r="MM50" s="37">
        <v>1.5</v>
      </c>
      <c r="MN50" s="37">
        <v>1.22</v>
      </c>
      <c r="MO50" s="37">
        <v>1.08</v>
      </c>
      <c r="MP50" s="37">
        <v>0.59</v>
      </c>
      <c r="MQ50" s="37">
        <v>-0.17</v>
      </c>
      <c r="MR50" s="37">
        <v>-0.65</v>
      </c>
      <c r="MS50" s="37">
        <v>-1.1299999999999999</v>
      </c>
      <c r="MT50" s="37">
        <v>-1.32</v>
      </c>
      <c r="MU50" s="37">
        <v>-1.65</v>
      </c>
      <c r="MV50" s="37">
        <v>-1.68</v>
      </c>
      <c r="MW50" s="37">
        <v>-1.58</v>
      </c>
      <c r="MX50" s="37">
        <v>-1.62</v>
      </c>
      <c r="MY50" s="37">
        <v>-1.64</v>
      </c>
      <c r="MZ50" s="37">
        <v>-1.27</v>
      </c>
      <c r="NA50" s="37">
        <v>-0.98</v>
      </c>
      <c r="NB50" s="37">
        <v>-0.76</v>
      </c>
      <c r="NC50" s="37">
        <v>-0.43</v>
      </c>
      <c r="ND50" s="37">
        <v>-0.18</v>
      </c>
      <c r="NE50" s="37">
        <v>-0.26</v>
      </c>
      <c r="NF50" s="37">
        <v>-0.64</v>
      </c>
      <c r="NG50" s="37">
        <v>-0.74</v>
      </c>
      <c r="NH50" s="37">
        <v>-0.97</v>
      </c>
      <c r="NI50" s="37">
        <v>-1.05</v>
      </c>
      <c r="NJ50" s="37">
        <v>-1.04</v>
      </c>
      <c r="NK50" s="37">
        <v>-1.08</v>
      </c>
      <c r="NL50" s="37">
        <v>-0.69</v>
      </c>
      <c r="NM50" s="37">
        <v>-0.57999999999999996</v>
      </c>
      <c r="NN50" s="37">
        <v>-0.39</v>
      </c>
      <c r="NO50" s="37">
        <v>-0.05</v>
      </c>
      <c r="NP50" s="37">
        <v>0.31</v>
      </c>
      <c r="NQ50" s="37">
        <v>0.53</v>
      </c>
      <c r="NR50" s="37">
        <v>0.73</v>
      </c>
      <c r="NS50" s="37">
        <v>0.51</v>
      </c>
      <c r="NT50" s="37">
        <v>0.28999999999999998</v>
      </c>
      <c r="NU50" s="37">
        <v>0.36</v>
      </c>
      <c r="NV50" s="37">
        <v>-0.11</v>
      </c>
      <c r="NW50" s="37">
        <v>-0.41</v>
      </c>
      <c r="NX50" s="37">
        <v>-0.4</v>
      </c>
      <c r="NY50" s="37">
        <v>-0.22</v>
      </c>
      <c r="NZ50" s="37">
        <v>-0.1</v>
      </c>
      <c r="OA50" s="37">
        <v>-0.27</v>
      </c>
      <c r="OB50" s="37">
        <v>-0.21</v>
      </c>
      <c r="OC50" s="37">
        <v>-0.31</v>
      </c>
      <c r="OD50" s="37">
        <v>-0.28000000000000003</v>
      </c>
      <c r="OE50" s="37">
        <v>-7.0000000000000007E-2</v>
      </c>
      <c r="OF50" s="37">
        <v>-0.33</v>
      </c>
      <c r="OG50" s="37">
        <v>0.01</v>
      </c>
      <c r="OH50" s="37">
        <v>-0.04</v>
      </c>
      <c r="OI50" s="37">
        <v>-0.51</v>
      </c>
      <c r="OJ50" s="37">
        <v>-0.55000000000000004</v>
      </c>
      <c r="OK50" s="37">
        <v>-0.22</v>
      </c>
      <c r="OL50" s="37">
        <v>0.24</v>
      </c>
      <c r="OM50" s="37">
        <v>0.46</v>
      </c>
      <c r="ON50" s="37">
        <v>0.46</v>
      </c>
      <c r="OO50" s="37">
        <v>0.18</v>
      </c>
      <c r="OP50" s="37">
        <v>0.2</v>
      </c>
      <c r="OQ50" s="37">
        <v>0.45</v>
      </c>
      <c r="OR50" s="37">
        <v>0.49</v>
      </c>
      <c r="OS50" s="37">
        <v>0.85</v>
      </c>
      <c r="OT50" s="37">
        <v>0.78</v>
      </c>
      <c r="OU50" s="37">
        <v>0.53</v>
      </c>
      <c r="OV50" s="37">
        <v>0.56000000000000005</v>
      </c>
      <c r="OW50" s="37">
        <v>0.57999999999999996</v>
      </c>
      <c r="OX50" s="37">
        <v>0.78</v>
      </c>
      <c r="OY50" s="37">
        <v>1.03</v>
      </c>
      <c r="OZ50" s="37">
        <v>1.32</v>
      </c>
      <c r="PA50" s="37">
        <v>1.6</v>
      </c>
      <c r="PB50" s="37">
        <v>2.0699999999999998</v>
      </c>
      <c r="PC50" s="37">
        <v>2.2799999999999998</v>
      </c>
      <c r="PD50" s="37">
        <v>2.46</v>
      </c>
      <c r="PE50" s="37">
        <v>2.95</v>
      </c>
      <c r="PF50" s="37">
        <v>2.82</v>
      </c>
      <c r="PG50" s="37">
        <v>2.6</v>
      </c>
      <c r="PH50" s="37">
        <v>2.4</v>
      </c>
      <c r="PI50" s="37">
        <v>1.68</v>
      </c>
      <c r="PJ50" s="37">
        <v>1.0900000000000001</v>
      </c>
      <c r="PK50" s="37">
        <v>0.3</v>
      </c>
      <c r="PL50" s="37">
        <v>-0.12</v>
      </c>
      <c r="PM50" s="37">
        <v>-0.49</v>
      </c>
      <c r="PN50" s="37">
        <v>-0.54</v>
      </c>
      <c r="PO50" s="37">
        <v>-0.61</v>
      </c>
      <c r="PP50" s="37">
        <v>-0.73</v>
      </c>
      <c r="PQ50" s="37">
        <v>-0.55000000000000004</v>
      </c>
      <c r="PR50" s="37">
        <v>-0.41</v>
      </c>
      <c r="PS50" s="37">
        <v>-0.32</v>
      </c>
      <c r="PT50" s="37">
        <v>0.14000000000000001</v>
      </c>
      <c r="PU50" s="37">
        <v>0.13</v>
      </c>
      <c r="PV50" s="37">
        <v>0.32</v>
      </c>
      <c r="PW50" s="37">
        <v>0.46</v>
      </c>
      <c r="PX50" s="37">
        <v>0.55000000000000004</v>
      </c>
      <c r="PY50" s="37">
        <v>0.39</v>
      </c>
      <c r="PZ50" s="37">
        <v>-0.15</v>
      </c>
      <c r="QA50" s="37">
        <v>-0.43</v>
      </c>
      <c r="QB50" s="37">
        <v>-0.46</v>
      </c>
      <c r="QC50" s="37">
        <v>-0.86</v>
      </c>
      <c r="QD50" s="37">
        <v>-0.77</v>
      </c>
      <c r="QE50" s="37">
        <v>-0.75</v>
      </c>
      <c r="QF50" s="37">
        <v>-0.9</v>
      </c>
      <c r="QG50" s="37">
        <v>-0.73</v>
      </c>
      <c r="QH50" s="37">
        <v>-0.36</v>
      </c>
      <c r="QI50" s="37">
        <v>-0.13</v>
      </c>
      <c r="QJ50" s="37">
        <v>0.2</v>
      </c>
      <c r="QK50" s="37">
        <v>0.3</v>
      </c>
      <c r="QL50" s="37">
        <v>0.28999999999999998</v>
      </c>
      <c r="QM50" s="37">
        <v>0.38</v>
      </c>
      <c r="QN50" s="37">
        <v>0.86</v>
      </c>
      <c r="QO50" s="37">
        <v>0.99</v>
      </c>
      <c r="QP50" s="37">
        <v>0.96</v>
      </c>
      <c r="QQ50" s="37">
        <v>0.52</v>
      </c>
      <c r="QR50" s="37">
        <v>0.68</v>
      </c>
      <c r="QS50" s="37">
        <v>0.95</v>
      </c>
      <c r="QT50" s="37">
        <v>0.71</v>
      </c>
      <c r="QU50" s="37">
        <v>0.62</v>
      </c>
      <c r="QV50" s="37">
        <v>0.47</v>
      </c>
      <c r="QW50" s="37">
        <v>0.3</v>
      </c>
      <c r="QX50" s="37">
        <v>0.1</v>
      </c>
      <c r="QY50" s="37">
        <v>-0.03</v>
      </c>
      <c r="QZ50" s="37">
        <v>0.59</v>
      </c>
      <c r="RA50" s="37">
        <v>0.51</v>
      </c>
      <c r="RB50" s="37">
        <v>0.43</v>
      </c>
      <c r="RC50" s="37">
        <v>0.53</v>
      </c>
      <c r="RD50" s="37">
        <v>0.41</v>
      </c>
      <c r="RE50" s="37">
        <v>0.55000000000000004</v>
      </c>
      <c r="RF50" s="37">
        <v>0.44</v>
      </c>
      <c r="RG50" s="37">
        <v>-0.36</v>
      </c>
      <c r="RH50" s="37">
        <v>-0.47</v>
      </c>
      <c r="RI50" s="37">
        <v>-0.44</v>
      </c>
      <c r="RJ50" s="37">
        <v>-0.69</v>
      </c>
      <c r="RK50" s="37">
        <v>-0.96</v>
      </c>
      <c r="RL50" s="37">
        <v>-1.42</v>
      </c>
      <c r="RM50" s="37">
        <v>-1.42</v>
      </c>
      <c r="RN50" s="37">
        <v>-1.1200000000000001</v>
      </c>
      <c r="RO50" s="37">
        <v>-0.99</v>
      </c>
      <c r="RP50" s="37">
        <v>-0.92</v>
      </c>
      <c r="RQ50" s="37">
        <v>-0.51</v>
      </c>
      <c r="RR50" s="37">
        <v>-0.48</v>
      </c>
      <c r="RS50" s="37">
        <v>-0.34</v>
      </c>
      <c r="RT50" s="37">
        <v>-0.22</v>
      </c>
      <c r="RU50" s="37">
        <v>-0.25</v>
      </c>
      <c r="RV50" s="37">
        <v>-0.44</v>
      </c>
      <c r="RW50" s="37">
        <v>-0.28000000000000003</v>
      </c>
      <c r="RX50" s="37">
        <v>-0.86</v>
      </c>
      <c r="RY50" s="37">
        <v>-0.84</v>
      </c>
      <c r="RZ50" s="37">
        <v>-1.05</v>
      </c>
    </row>
    <row r="51" spans="2:494" ht="15.6">
      <c r="B51" s="40">
        <v>1982</v>
      </c>
      <c r="C51" s="37">
        <v>4</v>
      </c>
      <c r="D51" s="37">
        <v>24.5</v>
      </c>
      <c r="E51" s="37">
        <v>-0.97</v>
      </c>
      <c r="F51" s="37">
        <v>27.68</v>
      </c>
      <c r="G51" s="37">
        <v>0.18</v>
      </c>
      <c r="H51" s="37">
        <v>28.92</v>
      </c>
      <c r="I51" s="37">
        <v>0.42</v>
      </c>
      <c r="J51" s="37">
        <v>28.02</v>
      </c>
      <c r="K51" s="37">
        <v>0.24</v>
      </c>
      <c r="N51" s="37" t="s">
        <v>16</v>
      </c>
      <c r="O51" s="41">
        <f>IF(O50&gt;0,O50,0)</f>
        <v>0.15</v>
      </c>
      <c r="P51" s="41">
        <f>IF(P50&gt;0,P50,0)</f>
        <v>0</v>
      </c>
      <c r="Q51" s="41">
        <f t="shared" ref="Q51:CB51" si="9">IF(Q50&gt;0,Q50,0)</f>
        <v>0</v>
      </c>
      <c r="R51" s="41">
        <f t="shared" si="9"/>
        <v>0.24</v>
      </c>
      <c r="S51" s="41">
        <f t="shared" si="9"/>
        <v>0.69</v>
      </c>
      <c r="T51" s="41">
        <f t="shared" si="9"/>
        <v>1.1000000000000001</v>
      </c>
      <c r="U51" s="41">
        <f t="shared" si="9"/>
        <v>0.88</v>
      </c>
      <c r="V51" s="41">
        <f t="shared" si="9"/>
        <v>1.1100000000000001</v>
      </c>
      <c r="W51" s="41">
        <f t="shared" si="9"/>
        <v>1.39</v>
      </c>
      <c r="X51" s="41">
        <f t="shared" si="9"/>
        <v>1.95</v>
      </c>
      <c r="Y51" s="41">
        <f t="shared" si="9"/>
        <v>2.16</v>
      </c>
      <c r="Z51" s="41">
        <f t="shared" si="9"/>
        <v>2.64</v>
      </c>
      <c r="AA51" s="41">
        <f t="shared" si="9"/>
        <v>2.79</v>
      </c>
      <c r="AB51" s="41">
        <f t="shared" si="9"/>
        <v>2.41</v>
      </c>
      <c r="AC51" s="41">
        <f t="shared" si="9"/>
        <v>1.81</v>
      </c>
      <c r="AD51" s="41">
        <f t="shared" si="9"/>
        <v>1.1299999999999999</v>
      </c>
      <c r="AE51" s="41">
        <f t="shared" si="9"/>
        <v>1.04</v>
      </c>
      <c r="AF51" s="41">
        <f t="shared" si="9"/>
        <v>0.59</v>
      </c>
      <c r="AG51" s="41">
        <f t="shared" si="9"/>
        <v>0</v>
      </c>
      <c r="AH51" s="41">
        <f t="shared" si="9"/>
        <v>0</v>
      </c>
      <c r="AI51" s="41">
        <f t="shared" si="9"/>
        <v>0</v>
      </c>
      <c r="AJ51" s="41">
        <f t="shared" si="9"/>
        <v>0</v>
      </c>
      <c r="AK51" s="41">
        <f t="shared" si="9"/>
        <v>0</v>
      </c>
      <c r="AL51" s="41">
        <f t="shared" si="9"/>
        <v>0</v>
      </c>
      <c r="AM51" s="41">
        <f t="shared" si="9"/>
        <v>0</v>
      </c>
      <c r="AN51" s="41">
        <f t="shared" si="9"/>
        <v>0</v>
      </c>
      <c r="AO51" s="41">
        <f t="shared" si="9"/>
        <v>0</v>
      </c>
      <c r="AP51" s="41">
        <f t="shared" si="9"/>
        <v>0</v>
      </c>
      <c r="AQ51" s="41">
        <f t="shared" si="9"/>
        <v>0</v>
      </c>
      <c r="AR51" s="41">
        <f t="shared" si="9"/>
        <v>0</v>
      </c>
      <c r="AS51" s="41">
        <f t="shared" si="9"/>
        <v>0</v>
      </c>
      <c r="AT51" s="41">
        <f t="shared" si="9"/>
        <v>0</v>
      </c>
      <c r="AU51" s="41">
        <f t="shared" si="9"/>
        <v>0</v>
      </c>
      <c r="AV51" s="41">
        <f t="shared" si="9"/>
        <v>0</v>
      </c>
      <c r="AW51" s="41">
        <f t="shared" si="9"/>
        <v>0</v>
      </c>
      <c r="AX51" s="41">
        <f t="shared" si="9"/>
        <v>0</v>
      </c>
      <c r="AY51" s="41">
        <f t="shared" si="9"/>
        <v>0</v>
      </c>
      <c r="AZ51" s="41">
        <f t="shared" si="9"/>
        <v>0</v>
      </c>
      <c r="BA51" s="41">
        <f t="shared" si="9"/>
        <v>0</v>
      </c>
      <c r="BB51" s="41">
        <f t="shared" si="9"/>
        <v>0</v>
      </c>
      <c r="BC51" s="41">
        <f t="shared" si="9"/>
        <v>0</v>
      </c>
      <c r="BD51" s="41">
        <f t="shared" si="9"/>
        <v>0</v>
      </c>
      <c r="BE51" s="41">
        <f t="shared" si="9"/>
        <v>0</v>
      </c>
      <c r="BF51" s="41">
        <f t="shared" si="9"/>
        <v>0</v>
      </c>
      <c r="BG51" s="41">
        <f t="shared" si="9"/>
        <v>0</v>
      </c>
      <c r="BH51" s="41">
        <f t="shared" si="9"/>
        <v>0</v>
      </c>
      <c r="BI51" s="41">
        <f t="shared" si="9"/>
        <v>0</v>
      </c>
      <c r="BJ51" s="41">
        <f t="shared" si="9"/>
        <v>0</v>
      </c>
      <c r="BK51" s="41">
        <f t="shared" si="9"/>
        <v>0</v>
      </c>
      <c r="BL51" s="41">
        <f t="shared" si="9"/>
        <v>0</v>
      </c>
      <c r="BM51" s="41">
        <f t="shared" si="9"/>
        <v>0</v>
      </c>
      <c r="BN51" s="41">
        <f t="shared" si="9"/>
        <v>0</v>
      </c>
      <c r="BO51" s="41">
        <f t="shared" si="9"/>
        <v>0</v>
      </c>
      <c r="BP51" s="41">
        <f t="shared" si="9"/>
        <v>0.04</v>
      </c>
      <c r="BQ51" s="41">
        <f t="shared" si="9"/>
        <v>0.15</v>
      </c>
      <c r="BR51" s="41">
        <f t="shared" si="9"/>
        <v>0.33</v>
      </c>
      <c r="BS51" s="41">
        <f t="shared" si="9"/>
        <v>0.61</v>
      </c>
      <c r="BT51" s="41">
        <f t="shared" si="9"/>
        <v>0.88</v>
      </c>
      <c r="BU51" s="41">
        <f t="shared" si="9"/>
        <v>1.08</v>
      </c>
      <c r="BV51" s="41">
        <f t="shared" si="9"/>
        <v>1.1299999999999999</v>
      </c>
      <c r="BW51" s="41">
        <f t="shared" si="9"/>
        <v>1.34</v>
      </c>
      <c r="BX51" s="41">
        <f t="shared" si="9"/>
        <v>1.3</v>
      </c>
      <c r="BY51" s="41">
        <f t="shared" si="9"/>
        <v>1.25</v>
      </c>
      <c r="BZ51" s="41">
        <f t="shared" si="9"/>
        <v>1.02</v>
      </c>
      <c r="CA51" s="41">
        <f t="shared" si="9"/>
        <v>0.9</v>
      </c>
      <c r="CB51" s="41">
        <f t="shared" si="9"/>
        <v>1.38</v>
      </c>
      <c r="CC51" s="41">
        <f t="shared" ref="CC51:EN51" si="10">IF(CC50&gt;0,CC50,0)</f>
        <v>1.58</v>
      </c>
      <c r="CD51" s="41">
        <f t="shared" si="10"/>
        <v>1.76</v>
      </c>
      <c r="CE51" s="41">
        <f t="shared" si="10"/>
        <v>1.67</v>
      </c>
      <c r="CF51" s="41">
        <f t="shared" si="10"/>
        <v>1.38</v>
      </c>
      <c r="CG51" s="41">
        <f t="shared" si="10"/>
        <v>1.34</v>
      </c>
      <c r="CH51" s="41">
        <f t="shared" si="10"/>
        <v>1.03</v>
      </c>
      <c r="CI51" s="41">
        <f t="shared" si="10"/>
        <v>0.75</v>
      </c>
      <c r="CJ51" s="41">
        <f t="shared" si="10"/>
        <v>0.5</v>
      </c>
      <c r="CK51" s="41">
        <f t="shared" si="10"/>
        <v>0.09</v>
      </c>
      <c r="CL51" s="41">
        <f t="shared" si="10"/>
        <v>0</v>
      </c>
      <c r="CM51" s="41">
        <f t="shared" si="10"/>
        <v>0</v>
      </c>
      <c r="CN51" s="41">
        <f t="shared" si="10"/>
        <v>0</v>
      </c>
      <c r="CO51" s="41">
        <f t="shared" si="10"/>
        <v>0</v>
      </c>
      <c r="CP51" s="41">
        <f t="shared" si="10"/>
        <v>0</v>
      </c>
      <c r="CQ51" s="41">
        <f t="shared" si="10"/>
        <v>0</v>
      </c>
      <c r="CR51" s="41">
        <f t="shared" si="10"/>
        <v>0</v>
      </c>
      <c r="CS51" s="41">
        <f t="shared" si="10"/>
        <v>0</v>
      </c>
      <c r="CT51" s="41">
        <f t="shared" si="10"/>
        <v>0</v>
      </c>
      <c r="CU51" s="41">
        <f t="shared" si="10"/>
        <v>0</v>
      </c>
      <c r="CV51" s="41">
        <f t="shared" si="10"/>
        <v>0</v>
      </c>
      <c r="CW51" s="41">
        <f t="shared" si="10"/>
        <v>0</v>
      </c>
      <c r="CX51" s="41">
        <f t="shared" si="10"/>
        <v>0</v>
      </c>
      <c r="CY51" s="41">
        <f t="shared" si="10"/>
        <v>0</v>
      </c>
      <c r="CZ51" s="41">
        <f t="shared" si="10"/>
        <v>0</v>
      </c>
      <c r="DA51" s="41">
        <f t="shared" si="10"/>
        <v>0</v>
      </c>
      <c r="DB51" s="41">
        <f t="shared" si="10"/>
        <v>0</v>
      </c>
      <c r="DC51" s="41">
        <f t="shared" si="10"/>
        <v>0</v>
      </c>
      <c r="DD51" s="41">
        <f t="shared" si="10"/>
        <v>0</v>
      </c>
      <c r="DE51" s="41">
        <f t="shared" si="10"/>
        <v>0</v>
      </c>
      <c r="DF51" s="41">
        <f t="shared" si="10"/>
        <v>0</v>
      </c>
      <c r="DG51" s="41">
        <f t="shared" si="10"/>
        <v>0</v>
      </c>
      <c r="DH51" s="41">
        <f t="shared" si="10"/>
        <v>0.23</v>
      </c>
      <c r="DI51" s="41">
        <f t="shared" si="10"/>
        <v>0.24</v>
      </c>
      <c r="DJ51" s="41">
        <f t="shared" si="10"/>
        <v>0.24</v>
      </c>
      <c r="DK51" s="41">
        <f t="shared" si="10"/>
        <v>0.21</v>
      </c>
      <c r="DL51" s="41">
        <f t="shared" si="10"/>
        <v>0</v>
      </c>
      <c r="DM51" s="41">
        <f t="shared" si="10"/>
        <v>0.03</v>
      </c>
      <c r="DN51" s="41">
        <f t="shared" si="10"/>
        <v>0.23</v>
      </c>
      <c r="DO51" s="41">
        <f t="shared" si="10"/>
        <v>0.03</v>
      </c>
      <c r="DP51" s="41">
        <f t="shared" si="10"/>
        <v>0.28999999999999998</v>
      </c>
      <c r="DQ51" s="41">
        <f t="shared" si="10"/>
        <v>7.0000000000000007E-2</v>
      </c>
      <c r="DR51" s="41">
        <f t="shared" si="10"/>
        <v>0.34</v>
      </c>
      <c r="DS51" s="41">
        <f t="shared" si="10"/>
        <v>0.44</v>
      </c>
      <c r="DT51" s="41">
        <f t="shared" si="10"/>
        <v>0.21</v>
      </c>
      <c r="DU51" s="41">
        <f t="shared" si="10"/>
        <v>0.03</v>
      </c>
      <c r="DV51" s="41">
        <f t="shared" si="10"/>
        <v>0.2</v>
      </c>
      <c r="DW51" s="41">
        <f t="shared" si="10"/>
        <v>0.5</v>
      </c>
      <c r="DX51" s="41">
        <f t="shared" si="10"/>
        <v>0.71</v>
      </c>
      <c r="DY51" s="41">
        <f t="shared" si="10"/>
        <v>0.7</v>
      </c>
      <c r="DZ51" s="41">
        <f t="shared" si="10"/>
        <v>0.62</v>
      </c>
      <c r="EA51" s="41">
        <f t="shared" si="10"/>
        <v>0.35</v>
      </c>
      <c r="EB51" s="41">
        <f t="shared" si="10"/>
        <v>0.94</v>
      </c>
      <c r="EC51" s="41">
        <f t="shared" si="10"/>
        <v>1.21</v>
      </c>
      <c r="ED51" s="41">
        <f t="shared" si="10"/>
        <v>1.8</v>
      </c>
      <c r="EE51" s="41">
        <f t="shared" si="10"/>
        <v>1.84</v>
      </c>
      <c r="EF51" s="41">
        <f t="shared" si="10"/>
        <v>1.91</v>
      </c>
      <c r="EG51" s="41">
        <f t="shared" si="10"/>
        <v>1.61</v>
      </c>
      <c r="EH51" s="41">
        <f t="shared" si="10"/>
        <v>1.36</v>
      </c>
      <c r="EI51" s="41">
        <f t="shared" si="10"/>
        <v>1.1399999999999999</v>
      </c>
      <c r="EJ51" s="41">
        <f t="shared" si="10"/>
        <v>0.37</v>
      </c>
      <c r="EK51" s="41">
        <f t="shared" si="10"/>
        <v>0.31</v>
      </c>
      <c r="EL51" s="41">
        <f t="shared" si="10"/>
        <v>0</v>
      </c>
      <c r="EM51" s="41">
        <f t="shared" si="10"/>
        <v>0</v>
      </c>
      <c r="EN51" s="41">
        <f t="shared" si="10"/>
        <v>0</v>
      </c>
      <c r="EO51" s="41">
        <f t="shared" ref="EO51:GZ51" si="11">IF(EO50&gt;0,EO50,0)</f>
        <v>0</v>
      </c>
      <c r="EP51" s="41">
        <f t="shared" si="11"/>
        <v>0.16</v>
      </c>
      <c r="EQ51" s="41">
        <f t="shared" si="11"/>
        <v>0.12</v>
      </c>
      <c r="ER51" s="41">
        <f t="shared" si="11"/>
        <v>0.25</v>
      </c>
      <c r="ES51" s="41">
        <f t="shared" si="11"/>
        <v>0.44</v>
      </c>
      <c r="ET51" s="41">
        <f t="shared" si="11"/>
        <v>0.81</v>
      </c>
      <c r="EU51" s="41">
        <f t="shared" si="11"/>
        <v>0.97</v>
      </c>
      <c r="EV51" s="41">
        <f t="shared" si="11"/>
        <v>0.63</v>
      </c>
      <c r="EW51" s="41">
        <f t="shared" si="11"/>
        <v>0.33</v>
      </c>
      <c r="EX51" s="41">
        <f t="shared" si="11"/>
        <v>0.02</v>
      </c>
      <c r="EY51" s="41">
        <f t="shared" si="11"/>
        <v>0.2</v>
      </c>
      <c r="EZ51" s="41">
        <f t="shared" si="11"/>
        <v>0.24</v>
      </c>
      <c r="FA51" s="41">
        <f t="shared" si="11"/>
        <v>0.26</v>
      </c>
      <c r="FB51" s="41">
        <f t="shared" si="11"/>
        <v>0.19</v>
      </c>
      <c r="FC51" s="41">
        <f t="shared" si="11"/>
        <v>0.03</v>
      </c>
      <c r="FD51" s="41">
        <f t="shared" si="11"/>
        <v>0</v>
      </c>
      <c r="FE51" s="41">
        <f t="shared" si="11"/>
        <v>0.05</v>
      </c>
      <c r="FF51" s="41">
        <f t="shared" si="11"/>
        <v>0.12</v>
      </c>
      <c r="FG51" s="41">
        <f t="shared" si="11"/>
        <v>0.19</v>
      </c>
      <c r="FH51" s="41">
        <f t="shared" si="11"/>
        <v>0.34</v>
      </c>
      <c r="FI51" s="41">
        <f t="shared" si="11"/>
        <v>0.13</v>
      </c>
      <c r="FJ51" s="41">
        <f t="shared" si="11"/>
        <v>0.53</v>
      </c>
      <c r="FK51" s="41">
        <f t="shared" si="11"/>
        <v>0.28000000000000003</v>
      </c>
      <c r="FL51" s="41">
        <f t="shared" si="11"/>
        <v>0.8</v>
      </c>
      <c r="FM51" s="41">
        <f t="shared" si="11"/>
        <v>1.22</v>
      </c>
      <c r="FN51" s="41">
        <f t="shared" si="11"/>
        <v>1.3</v>
      </c>
      <c r="FO51" s="41">
        <f t="shared" si="11"/>
        <v>0.98</v>
      </c>
      <c r="FP51" s="41">
        <f t="shared" si="11"/>
        <v>0.73</v>
      </c>
      <c r="FQ51" s="41">
        <f t="shared" si="11"/>
        <v>0.41</v>
      </c>
      <c r="FR51" s="41">
        <f t="shared" si="11"/>
        <v>0.15</v>
      </c>
      <c r="FS51" s="41">
        <f t="shared" si="11"/>
        <v>0</v>
      </c>
      <c r="FT51" s="41">
        <f t="shared" si="11"/>
        <v>0</v>
      </c>
      <c r="FU51" s="41">
        <f t="shared" si="11"/>
        <v>0</v>
      </c>
      <c r="FV51" s="41">
        <f t="shared" si="11"/>
        <v>0</v>
      </c>
      <c r="FW51" s="41">
        <f t="shared" si="11"/>
        <v>0</v>
      </c>
      <c r="FX51" s="41">
        <f t="shared" si="11"/>
        <v>0</v>
      </c>
      <c r="FY51" s="41">
        <f t="shared" si="11"/>
        <v>0</v>
      </c>
      <c r="FZ51" s="41">
        <f t="shared" si="11"/>
        <v>0</v>
      </c>
      <c r="GA51" s="41">
        <f t="shared" si="11"/>
        <v>0</v>
      </c>
      <c r="GB51" s="41">
        <f t="shared" si="11"/>
        <v>0</v>
      </c>
      <c r="GC51" s="41">
        <f t="shared" si="11"/>
        <v>0</v>
      </c>
      <c r="GD51" s="41">
        <f t="shared" si="11"/>
        <v>0</v>
      </c>
      <c r="GE51" s="41">
        <f t="shared" si="11"/>
        <v>0</v>
      </c>
      <c r="GF51" s="41">
        <f t="shared" si="11"/>
        <v>0</v>
      </c>
      <c r="GG51" s="41">
        <f t="shared" si="11"/>
        <v>0</v>
      </c>
      <c r="GH51" s="41">
        <f t="shared" si="11"/>
        <v>0</v>
      </c>
      <c r="GI51" s="41">
        <f t="shared" si="11"/>
        <v>0</v>
      </c>
      <c r="GJ51" s="41">
        <f t="shared" si="11"/>
        <v>0</v>
      </c>
      <c r="GK51" s="41">
        <f t="shared" si="11"/>
        <v>0</v>
      </c>
      <c r="GL51" s="41">
        <f t="shared" si="11"/>
        <v>0</v>
      </c>
      <c r="GM51" s="41">
        <f t="shared" si="11"/>
        <v>0</v>
      </c>
      <c r="GN51" s="41">
        <f t="shared" si="11"/>
        <v>0</v>
      </c>
      <c r="GO51" s="41">
        <f t="shared" si="11"/>
        <v>0</v>
      </c>
      <c r="GP51" s="41">
        <f t="shared" si="11"/>
        <v>0.25</v>
      </c>
      <c r="GQ51" s="41">
        <f t="shared" si="11"/>
        <v>0.75</v>
      </c>
      <c r="GR51" s="41">
        <f t="shared" si="11"/>
        <v>1.29</v>
      </c>
      <c r="GS51" s="41">
        <f t="shared" si="11"/>
        <v>1.7</v>
      </c>
      <c r="GT51" s="41">
        <f t="shared" si="11"/>
        <v>2.02</v>
      </c>
      <c r="GU51" s="41">
        <f t="shared" si="11"/>
        <v>2.21</v>
      </c>
      <c r="GV51" s="41">
        <f t="shared" si="11"/>
        <v>2.54</v>
      </c>
      <c r="GW51" s="41">
        <f t="shared" si="11"/>
        <v>2.67</v>
      </c>
      <c r="GX51" s="41">
        <f t="shared" si="11"/>
        <v>2.69</v>
      </c>
      <c r="GY51" s="41">
        <f t="shared" si="11"/>
        <v>2.5299999999999998</v>
      </c>
      <c r="GZ51" s="41">
        <f t="shared" si="11"/>
        <v>2.14</v>
      </c>
      <c r="HA51" s="41">
        <f t="shared" ref="HA51:JL51" si="12">IF(HA50&gt;0,HA50,0)</f>
        <v>1.45</v>
      </c>
      <c r="HB51" s="41">
        <f t="shared" si="12"/>
        <v>0.78</v>
      </c>
      <c r="HC51" s="41">
        <f t="shared" si="12"/>
        <v>0.62</v>
      </c>
      <c r="HD51" s="41">
        <f t="shared" si="12"/>
        <v>0</v>
      </c>
      <c r="HE51" s="41">
        <f t="shared" si="12"/>
        <v>0</v>
      </c>
      <c r="HF51" s="41">
        <f t="shared" si="12"/>
        <v>0</v>
      </c>
      <c r="HG51" s="41">
        <f t="shared" si="12"/>
        <v>0</v>
      </c>
      <c r="HH51" s="41">
        <f t="shared" si="12"/>
        <v>0</v>
      </c>
      <c r="HI51" s="41">
        <f t="shared" si="12"/>
        <v>0</v>
      </c>
      <c r="HJ51" s="41">
        <f t="shared" si="12"/>
        <v>0</v>
      </c>
      <c r="HK51" s="41">
        <f t="shared" si="12"/>
        <v>0</v>
      </c>
      <c r="HL51" s="41">
        <f t="shared" si="12"/>
        <v>0</v>
      </c>
      <c r="HM51" s="41">
        <f t="shared" si="12"/>
        <v>0</v>
      </c>
      <c r="HN51" s="41">
        <f t="shared" si="12"/>
        <v>0</v>
      </c>
      <c r="HO51" s="41">
        <f t="shared" si="12"/>
        <v>0</v>
      </c>
      <c r="HP51" s="41">
        <f t="shared" si="12"/>
        <v>0</v>
      </c>
      <c r="HQ51" s="41">
        <f t="shared" si="12"/>
        <v>0</v>
      </c>
      <c r="HR51" s="41">
        <f t="shared" si="12"/>
        <v>0</v>
      </c>
      <c r="HS51" s="41">
        <f t="shared" si="12"/>
        <v>0</v>
      </c>
      <c r="HT51" s="41">
        <f t="shared" si="12"/>
        <v>0</v>
      </c>
      <c r="HU51" s="41">
        <f t="shared" si="12"/>
        <v>0</v>
      </c>
      <c r="HV51" s="41">
        <f t="shared" si="12"/>
        <v>0</v>
      </c>
      <c r="HW51" s="41">
        <f t="shared" si="12"/>
        <v>0</v>
      </c>
      <c r="HX51" s="41">
        <f t="shared" si="12"/>
        <v>0</v>
      </c>
      <c r="HY51" s="41">
        <f t="shared" si="12"/>
        <v>0</v>
      </c>
      <c r="HZ51" s="41">
        <f t="shared" si="12"/>
        <v>0</v>
      </c>
      <c r="IA51" s="41">
        <f t="shared" si="12"/>
        <v>0</v>
      </c>
      <c r="IB51" s="41">
        <f t="shared" si="12"/>
        <v>0</v>
      </c>
      <c r="IC51" s="41">
        <f t="shared" si="12"/>
        <v>0</v>
      </c>
      <c r="ID51" s="41">
        <f t="shared" si="12"/>
        <v>0</v>
      </c>
      <c r="IE51" s="41">
        <f t="shared" si="12"/>
        <v>0</v>
      </c>
      <c r="IF51" s="41">
        <f t="shared" si="12"/>
        <v>0</v>
      </c>
      <c r="IG51" s="41">
        <f t="shared" si="12"/>
        <v>0</v>
      </c>
      <c r="IH51" s="41">
        <f t="shared" si="12"/>
        <v>0</v>
      </c>
      <c r="II51" s="41">
        <f t="shared" si="12"/>
        <v>0</v>
      </c>
      <c r="IJ51" s="41">
        <f t="shared" si="12"/>
        <v>0</v>
      </c>
      <c r="IK51" s="41">
        <f t="shared" si="12"/>
        <v>0</v>
      </c>
      <c r="IL51" s="41">
        <f t="shared" si="12"/>
        <v>0</v>
      </c>
      <c r="IM51" s="41">
        <f t="shared" si="12"/>
        <v>0</v>
      </c>
      <c r="IN51" s="41">
        <f t="shared" si="12"/>
        <v>0.03</v>
      </c>
      <c r="IO51" s="41">
        <f t="shared" si="12"/>
        <v>0.1</v>
      </c>
      <c r="IP51" s="41">
        <f t="shared" si="12"/>
        <v>0.05</v>
      </c>
      <c r="IQ51" s="41">
        <f t="shared" si="12"/>
        <v>0</v>
      </c>
      <c r="IR51" s="41">
        <f t="shared" si="12"/>
        <v>0</v>
      </c>
      <c r="IS51" s="41">
        <f t="shared" si="12"/>
        <v>0</v>
      </c>
      <c r="IT51" s="41">
        <f t="shared" si="12"/>
        <v>0</v>
      </c>
      <c r="IU51" s="41">
        <f t="shared" si="12"/>
        <v>0</v>
      </c>
      <c r="IV51" s="41">
        <f t="shared" si="12"/>
        <v>0.23</v>
      </c>
      <c r="IW51" s="41">
        <f t="shared" si="12"/>
        <v>0.1</v>
      </c>
      <c r="IX51" s="41">
        <f t="shared" si="12"/>
        <v>0.16</v>
      </c>
      <c r="IY51" s="41">
        <f t="shared" si="12"/>
        <v>0.3</v>
      </c>
      <c r="IZ51" s="41">
        <f t="shared" si="12"/>
        <v>0.78</v>
      </c>
      <c r="JA51" s="41">
        <f t="shared" si="12"/>
        <v>0.76</v>
      </c>
      <c r="JB51" s="41">
        <f t="shared" si="12"/>
        <v>0.97</v>
      </c>
      <c r="JC51" s="41">
        <f t="shared" si="12"/>
        <v>1.1100000000000001</v>
      </c>
      <c r="JD51" s="41">
        <f t="shared" si="12"/>
        <v>1.36</v>
      </c>
      <c r="JE51" s="41">
        <f t="shared" si="12"/>
        <v>1.62</v>
      </c>
      <c r="JF51" s="41">
        <f t="shared" si="12"/>
        <v>1.52</v>
      </c>
      <c r="JG51" s="41">
        <f t="shared" si="12"/>
        <v>1.19</v>
      </c>
      <c r="JH51" s="41">
        <f t="shared" si="12"/>
        <v>0.77</v>
      </c>
      <c r="JI51" s="41">
        <f t="shared" si="12"/>
        <v>0.59</v>
      </c>
      <c r="JJ51" s="41">
        <f t="shared" si="12"/>
        <v>0.03</v>
      </c>
      <c r="JK51" s="41">
        <f t="shared" si="12"/>
        <v>0</v>
      </c>
      <c r="JL51" s="41">
        <f t="shared" si="12"/>
        <v>0</v>
      </c>
      <c r="JM51" s="41">
        <f t="shared" ref="JM51:LX51" si="13">IF(JM50&gt;0,JM50,0)</f>
        <v>0.21</v>
      </c>
      <c r="JN51" s="41">
        <f t="shared" si="13"/>
        <v>0.03</v>
      </c>
      <c r="JO51" s="41">
        <f t="shared" si="13"/>
        <v>0.24</v>
      </c>
      <c r="JP51" s="41">
        <f t="shared" si="13"/>
        <v>0.5</v>
      </c>
      <c r="JQ51" s="41">
        <f t="shared" si="13"/>
        <v>0.4</v>
      </c>
      <c r="JR51" s="41">
        <f t="shared" si="13"/>
        <v>0.32</v>
      </c>
      <c r="JS51" s="41">
        <f t="shared" si="13"/>
        <v>0.17</v>
      </c>
      <c r="JT51" s="41">
        <f t="shared" si="13"/>
        <v>0.14000000000000001</v>
      </c>
      <c r="JU51" s="41">
        <f t="shared" si="13"/>
        <v>0</v>
      </c>
      <c r="JV51" s="41">
        <f t="shared" si="13"/>
        <v>0.06</v>
      </c>
      <c r="JW51" s="41">
        <f t="shared" si="13"/>
        <v>0.21</v>
      </c>
      <c r="JX51" s="41">
        <f t="shared" si="13"/>
        <v>0.11</v>
      </c>
      <c r="JY51" s="41">
        <f t="shared" si="13"/>
        <v>0.47</v>
      </c>
      <c r="JZ51" s="41">
        <f t="shared" si="13"/>
        <v>0.72</v>
      </c>
      <c r="KA51" s="41">
        <f t="shared" si="13"/>
        <v>0.75</v>
      </c>
      <c r="KB51" s="41">
        <f t="shared" si="13"/>
        <v>0.69</v>
      </c>
      <c r="KC51" s="41">
        <f t="shared" si="13"/>
        <v>0.66</v>
      </c>
      <c r="KD51" s="41">
        <f t="shared" si="13"/>
        <v>0.74</v>
      </c>
      <c r="KE51" s="41">
        <f t="shared" si="13"/>
        <v>0.53</v>
      </c>
      <c r="KF51" s="41">
        <f t="shared" si="13"/>
        <v>0.24</v>
      </c>
      <c r="KG51" s="41">
        <f t="shared" si="13"/>
        <v>0.33</v>
      </c>
      <c r="KH51" s="41">
        <f t="shared" si="13"/>
        <v>0.28999999999999998</v>
      </c>
      <c r="KI51" s="41">
        <f t="shared" si="13"/>
        <v>0.35</v>
      </c>
      <c r="KJ51" s="41">
        <f t="shared" si="13"/>
        <v>0.4</v>
      </c>
      <c r="KK51" s="41">
        <f t="shared" si="13"/>
        <v>0.25</v>
      </c>
      <c r="KL51" s="41">
        <f t="shared" si="13"/>
        <v>0.06</v>
      </c>
      <c r="KM51" s="41">
        <f t="shared" si="13"/>
        <v>0</v>
      </c>
      <c r="KN51" s="41">
        <f t="shared" si="13"/>
        <v>0.06</v>
      </c>
      <c r="KO51" s="41">
        <f t="shared" si="13"/>
        <v>0</v>
      </c>
      <c r="KP51" s="41">
        <f t="shared" si="13"/>
        <v>0</v>
      </c>
      <c r="KQ51" s="41">
        <f t="shared" si="13"/>
        <v>0</v>
      </c>
      <c r="KR51" s="41">
        <f t="shared" si="13"/>
        <v>0</v>
      </c>
      <c r="KS51" s="41">
        <f t="shared" si="13"/>
        <v>0</v>
      </c>
      <c r="KT51" s="41">
        <f t="shared" si="13"/>
        <v>0</v>
      </c>
      <c r="KU51" s="41">
        <f t="shared" si="13"/>
        <v>0.06</v>
      </c>
      <c r="KV51" s="41">
        <f t="shared" si="13"/>
        <v>0.2</v>
      </c>
      <c r="KW51" s="41">
        <f t="shared" si="13"/>
        <v>0.13</v>
      </c>
      <c r="KX51" s="41">
        <f t="shared" si="13"/>
        <v>0.4</v>
      </c>
      <c r="KY51" s="41">
        <f t="shared" si="13"/>
        <v>0.62</v>
      </c>
      <c r="KZ51" s="41">
        <f t="shared" si="13"/>
        <v>0.78</v>
      </c>
      <c r="LA51" s="41">
        <f t="shared" si="13"/>
        <v>1.08</v>
      </c>
      <c r="LB51" s="41">
        <f t="shared" si="13"/>
        <v>1.19</v>
      </c>
      <c r="LC51" s="41">
        <f t="shared" si="13"/>
        <v>0.69</v>
      </c>
      <c r="LD51" s="41">
        <f t="shared" si="13"/>
        <v>0.09</v>
      </c>
      <c r="LE51" s="41">
        <f t="shared" si="13"/>
        <v>0</v>
      </c>
      <c r="LF51" s="41">
        <f t="shared" si="13"/>
        <v>0</v>
      </c>
      <c r="LG51" s="41">
        <f t="shared" si="13"/>
        <v>0</v>
      </c>
      <c r="LH51" s="41">
        <f t="shared" si="13"/>
        <v>0</v>
      </c>
      <c r="LI51" s="41">
        <f t="shared" si="13"/>
        <v>0</v>
      </c>
      <c r="LJ51" s="41">
        <f t="shared" si="13"/>
        <v>0</v>
      </c>
      <c r="LK51" s="41">
        <f t="shared" si="13"/>
        <v>0</v>
      </c>
      <c r="LL51" s="41">
        <f t="shared" si="13"/>
        <v>0</v>
      </c>
      <c r="LM51" s="41">
        <f t="shared" si="13"/>
        <v>0</v>
      </c>
      <c r="LN51" s="41">
        <f t="shared" si="13"/>
        <v>0</v>
      </c>
      <c r="LO51" s="41">
        <f t="shared" si="13"/>
        <v>0</v>
      </c>
      <c r="LP51" s="41">
        <f t="shared" si="13"/>
        <v>0</v>
      </c>
      <c r="LQ51" s="41">
        <f t="shared" si="13"/>
        <v>0</v>
      </c>
      <c r="LR51" s="41">
        <f t="shared" si="13"/>
        <v>0</v>
      </c>
      <c r="LS51" s="41">
        <f t="shared" si="13"/>
        <v>0</v>
      </c>
      <c r="LT51" s="41">
        <f t="shared" si="13"/>
        <v>0</v>
      </c>
      <c r="LU51" s="41">
        <f t="shared" si="13"/>
        <v>0</v>
      </c>
      <c r="LV51" s="41">
        <f t="shared" si="13"/>
        <v>0.03</v>
      </c>
      <c r="LW51" s="41">
        <f t="shared" si="13"/>
        <v>0</v>
      </c>
      <c r="LX51" s="41">
        <f t="shared" si="13"/>
        <v>0</v>
      </c>
      <c r="LY51" s="41">
        <f t="shared" ref="LY51:OJ51" si="14">IF(LY50&gt;0,LY50,0)</f>
        <v>0</v>
      </c>
      <c r="LZ51" s="41">
        <f t="shared" si="14"/>
        <v>0</v>
      </c>
      <c r="MA51" s="41">
        <f t="shared" si="14"/>
        <v>0</v>
      </c>
      <c r="MB51" s="41">
        <f t="shared" si="14"/>
        <v>0</v>
      </c>
      <c r="MC51" s="41">
        <f t="shared" si="14"/>
        <v>0</v>
      </c>
      <c r="MD51" s="41">
        <f t="shared" si="14"/>
        <v>0</v>
      </c>
      <c r="ME51" s="41">
        <f t="shared" si="14"/>
        <v>0.18</v>
      </c>
      <c r="MF51" s="41">
        <f t="shared" si="14"/>
        <v>0.47</v>
      </c>
      <c r="MG51" s="41">
        <f t="shared" si="14"/>
        <v>0.72</v>
      </c>
      <c r="MH51" s="41">
        <f t="shared" si="14"/>
        <v>0.71</v>
      </c>
      <c r="MI51" s="41">
        <f t="shared" si="14"/>
        <v>0.75</v>
      </c>
      <c r="MJ51" s="41">
        <f t="shared" si="14"/>
        <v>0.94</v>
      </c>
      <c r="MK51" s="41">
        <f t="shared" si="14"/>
        <v>1.54</v>
      </c>
      <c r="ML51" s="41">
        <f t="shared" si="14"/>
        <v>1.72</v>
      </c>
      <c r="MM51" s="41">
        <f t="shared" si="14"/>
        <v>1.5</v>
      </c>
      <c r="MN51" s="41">
        <f t="shared" si="14"/>
        <v>1.22</v>
      </c>
      <c r="MO51" s="41">
        <f t="shared" si="14"/>
        <v>1.08</v>
      </c>
      <c r="MP51" s="41">
        <f t="shared" si="14"/>
        <v>0.59</v>
      </c>
      <c r="MQ51" s="41">
        <f t="shared" si="14"/>
        <v>0</v>
      </c>
      <c r="MR51" s="41">
        <f t="shared" si="14"/>
        <v>0</v>
      </c>
      <c r="MS51" s="41">
        <f t="shared" si="14"/>
        <v>0</v>
      </c>
      <c r="MT51" s="41">
        <f t="shared" si="14"/>
        <v>0</v>
      </c>
      <c r="MU51" s="41">
        <f t="shared" si="14"/>
        <v>0</v>
      </c>
      <c r="MV51" s="41">
        <f t="shared" si="14"/>
        <v>0</v>
      </c>
      <c r="MW51" s="41">
        <f t="shared" si="14"/>
        <v>0</v>
      </c>
      <c r="MX51" s="41">
        <f t="shared" si="14"/>
        <v>0</v>
      </c>
      <c r="MY51" s="41">
        <f t="shared" si="14"/>
        <v>0</v>
      </c>
      <c r="MZ51" s="41">
        <f t="shared" si="14"/>
        <v>0</v>
      </c>
      <c r="NA51" s="41">
        <f t="shared" si="14"/>
        <v>0</v>
      </c>
      <c r="NB51" s="41">
        <f t="shared" si="14"/>
        <v>0</v>
      </c>
      <c r="NC51" s="41">
        <f t="shared" si="14"/>
        <v>0</v>
      </c>
      <c r="ND51" s="41">
        <f t="shared" si="14"/>
        <v>0</v>
      </c>
      <c r="NE51" s="41">
        <f t="shared" si="14"/>
        <v>0</v>
      </c>
      <c r="NF51" s="41">
        <f t="shared" si="14"/>
        <v>0</v>
      </c>
      <c r="NG51" s="41">
        <f t="shared" si="14"/>
        <v>0</v>
      </c>
      <c r="NH51" s="41">
        <f t="shared" si="14"/>
        <v>0</v>
      </c>
      <c r="NI51" s="41">
        <f t="shared" si="14"/>
        <v>0</v>
      </c>
      <c r="NJ51" s="41">
        <f t="shared" si="14"/>
        <v>0</v>
      </c>
      <c r="NK51" s="41">
        <f t="shared" si="14"/>
        <v>0</v>
      </c>
      <c r="NL51" s="41">
        <f t="shared" si="14"/>
        <v>0</v>
      </c>
      <c r="NM51" s="41">
        <f t="shared" si="14"/>
        <v>0</v>
      </c>
      <c r="NN51" s="41">
        <f t="shared" si="14"/>
        <v>0</v>
      </c>
      <c r="NO51" s="41">
        <f t="shared" si="14"/>
        <v>0</v>
      </c>
      <c r="NP51" s="41">
        <f t="shared" si="14"/>
        <v>0.31</v>
      </c>
      <c r="NQ51" s="41">
        <f t="shared" si="14"/>
        <v>0.53</v>
      </c>
      <c r="NR51" s="41">
        <f t="shared" si="14"/>
        <v>0.73</v>
      </c>
      <c r="NS51" s="41">
        <f t="shared" si="14"/>
        <v>0.51</v>
      </c>
      <c r="NT51" s="41">
        <f t="shared" si="14"/>
        <v>0.28999999999999998</v>
      </c>
      <c r="NU51" s="41">
        <f t="shared" si="14"/>
        <v>0.36</v>
      </c>
      <c r="NV51" s="41">
        <f t="shared" si="14"/>
        <v>0</v>
      </c>
      <c r="NW51" s="41">
        <f t="shared" si="14"/>
        <v>0</v>
      </c>
      <c r="NX51" s="41">
        <f t="shared" si="14"/>
        <v>0</v>
      </c>
      <c r="NY51" s="41">
        <f t="shared" si="14"/>
        <v>0</v>
      </c>
      <c r="NZ51" s="41">
        <f t="shared" si="14"/>
        <v>0</v>
      </c>
      <c r="OA51" s="41">
        <f t="shared" si="14"/>
        <v>0</v>
      </c>
      <c r="OB51" s="41">
        <f t="shared" si="14"/>
        <v>0</v>
      </c>
      <c r="OC51" s="41">
        <f t="shared" si="14"/>
        <v>0</v>
      </c>
      <c r="OD51" s="41">
        <f t="shared" si="14"/>
        <v>0</v>
      </c>
      <c r="OE51" s="41">
        <f t="shared" si="14"/>
        <v>0</v>
      </c>
      <c r="OF51" s="41">
        <f t="shared" si="14"/>
        <v>0</v>
      </c>
      <c r="OG51" s="41">
        <f t="shared" si="14"/>
        <v>0.01</v>
      </c>
      <c r="OH51" s="41">
        <f t="shared" si="14"/>
        <v>0</v>
      </c>
      <c r="OI51" s="41">
        <f t="shared" si="14"/>
        <v>0</v>
      </c>
      <c r="OJ51" s="41">
        <f t="shared" si="14"/>
        <v>0</v>
      </c>
      <c r="OK51" s="41">
        <f t="shared" ref="OK51:QV51" si="15">IF(OK50&gt;0,OK50,0)</f>
        <v>0</v>
      </c>
      <c r="OL51" s="41">
        <f t="shared" si="15"/>
        <v>0.24</v>
      </c>
      <c r="OM51" s="41">
        <f t="shared" si="15"/>
        <v>0.46</v>
      </c>
      <c r="ON51" s="41">
        <f t="shared" si="15"/>
        <v>0.46</v>
      </c>
      <c r="OO51" s="41">
        <f t="shared" si="15"/>
        <v>0.18</v>
      </c>
      <c r="OP51" s="41">
        <f t="shared" si="15"/>
        <v>0.2</v>
      </c>
      <c r="OQ51" s="41">
        <f t="shared" si="15"/>
        <v>0.45</v>
      </c>
      <c r="OR51" s="41">
        <f t="shared" si="15"/>
        <v>0.49</v>
      </c>
      <c r="OS51" s="41">
        <f t="shared" si="15"/>
        <v>0.85</v>
      </c>
      <c r="OT51" s="41">
        <f t="shared" si="15"/>
        <v>0.78</v>
      </c>
      <c r="OU51" s="41">
        <f t="shared" si="15"/>
        <v>0.53</v>
      </c>
      <c r="OV51" s="41">
        <f t="shared" si="15"/>
        <v>0.56000000000000005</v>
      </c>
      <c r="OW51" s="41">
        <f t="shared" si="15"/>
        <v>0.57999999999999996</v>
      </c>
      <c r="OX51" s="41">
        <f t="shared" si="15"/>
        <v>0.78</v>
      </c>
      <c r="OY51" s="41">
        <f t="shared" si="15"/>
        <v>1.03</v>
      </c>
      <c r="OZ51" s="41">
        <f t="shared" si="15"/>
        <v>1.32</v>
      </c>
      <c r="PA51" s="41">
        <f t="shared" si="15"/>
        <v>1.6</v>
      </c>
      <c r="PB51" s="41">
        <f t="shared" si="15"/>
        <v>2.0699999999999998</v>
      </c>
      <c r="PC51" s="41">
        <f t="shared" si="15"/>
        <v>2.2799999999999998</v>
      </c>
      <c r="PD51" s="41">
        <f t="shared" si="15"/>
        <v>2.46</v>
      </c>
      <c r="PE51" s="41">
        <f t="shared" si="15"/>
        <v>2.95</v>
      </c>
      <c r="PF51" s="41">
        <f t="shared" si="15"/>
        <v>2.82</v>
      </c>
      <c r="PG51" s="41">
        <f t="shared" si="15"/>
        <v>2.6</v>
      </c>
      <c r="PH51" s="41">
        <f t="shared" si="15"/>
        <v>2.4</v>
      </c>
      <c r="PI51" s="41">
        <f t="shared" si="15"/>
        <v>1.68</v>
      </c>
      <c r="PJ51" s="41">
        <f t="shared" si="15"/>
        <v>1.0900000000000001</v>
      </c>
      <c r="PK51" s="41">
        <f t="shared" si="15"/>
        <v>0.3</v>
      </c>
      <c r="PL51" s="41">
        <f t="shared" si="15"/>
        <v>0</v>
      </c>
      <c r="PM51" s="41">
        <f t="shared" si="15"/>
        <v>0</v>
      </c>
      <c r="PN51" s="41">
        <f t="shared" si="15"/>
        <v>0</v>
      </c>
      <c r="PO51" s="41">
        <f t="shared" si="15"/>
        <v>0</v>
      </c>
      <c r="PP51" s="41">
        <f t="shared" si="15"/>
        <v>0</v>
      </c>
      <c r="PQ51" s="41">
        <f t="shared" si="15"/>
        <v>0</v>
      </c>
      <c r="PR51" s="41">
        <f t="shared" si="15"/>
        <v>0</v>
      </c>
      <c r="PS51" s="41">
        <f t="shared" si="15"/>
        <v>0</v>
      </c>
      <c r="PT51" s="41">
        <f t="shared" si="15"/>
        <v>0.14000000000000001</v>
      </c>
      <c r="PU51" s="41">
        <f t="shared" si="15"/>
        <v>0.13</v>
      </c>
      <c r="PV51" s="41">
        <f t="shared" si="15"/>
        <v>0.32</v>
      </c>
      <c r="PW51" s="41">
        <f t="shared" si="15"/>
        <v>0.46</v>
      </c>
      <c r="PX51" s="41">
        <f t="shared" si="15"/>
        <v>0.55000000000000004</v>
      </c>
      <c r="PY51" s="41">
        <f t="shared" si="15"/>
        <v>0.39</v>
      </c>
      <c r="PZ51" s="41">
        <f t="shared" si="15"/>
        <v>0</v>
      </c>
      <c r="QA51" s="41">
        <f t="shared" si="15"/>
        <v>0</v>
      </c>
      <c r="QB51" s="41">
        <f t="shared" si="15"/>
        <v>0</v>
      </c>
      <c r="QC51" s="41">
        <f t="shared" si="15"/>
        <v>0</v>
      </c>
      <c r="QD51" s="41">
        <f t="shared" si="15"/>
        <v>0</v>
      </c>
      <c r="QE51" s="41">
        <f t="shared" si="15"/>
        <v>0</v>
      </c>
      <c r="QF51" s="41">
        <f t="shared" si="15"/>
        <v>0</v>
      </c>
      <c r="QG51" s="41">
        <f t="shared" si="15"/>
        <v>0</v>
      </c>
      <c r="QH51" s="41">
        <f t="shared" si="15"/>
        <v>0</v>
      </c>
      <c r="QI51" s="41">
        <f t="shared" si="15"/>
        <v>0</v>
      </c>
      <c r="QJ51" s="41">
        <f t="shared" si="15"/>
        <v>0.2</v>
      </c>
      <c r="QK51" s="41">
        <f t="shared" si="15"/>
        <v>0.3</v>
      </c>
      <c r="QL51" s="41">
        <f t="shared" si="15"/>
        <v>0.28999999999999998</v>
      </c>
      <c r="QM51" s="41">
        <f t="shared" si="15"/>
        <v>0.38</v>
      </c>
      <c r="QN51" s="41">
        <f t="shared" si="15"/>
        <v>0.86</v>
      </c>
      <c r="QO51" s="41">
        <f t="shared" si="15"/>
        <v>0.99</v>
      </c>
      <c r="QP51" s="41">
        <f t="shared" si="15"/>
        <v>0.96</v>
      </c>
      <c r="QQ51" s="41">
        <f t="shared" si="15"/>
        <v>0.52</v>
      </c>
      <c r="QR51" s="41">
        <f t="shared" si="15"/>
        <v>0.68</v>
      </c>
      <c r="QS51" s="41">
        <f t="shared" si="15"/>
        <v>0.95</v>
      </c>
      <c r="QT51" s="41">
        <f t="shared" si="15"/>
        <v>0.71</v>
      </c>
      <c r="QU51" s="41">
        <f t="shared" si="15"/>
        <v>0.62</v>
      </c>
      <c r="QV51" s="41">
        <f t="shared" si="15"/>
        <v>0.47</v>
      </c>
      <c r="QW51" s="41">
        <f t="shared" ref="QW51:RZ51" si="16">IF(QW50&gt;0,QW50,0)</f>
        <v>0.3</v>
      </c>
      <c r="QX51" s="41">
        <f t="shared" si="16"/>
        <v>0.1</v>
      </c>
      <c r="QY51" s="41">
        <f t="shared" si="16"/>
        <v>0</v>
      </c>
      <c r="QZ51" s="41">
        <f t="shared" si="16"/>
        <v>0.59</v>
      </c>
      <c r="RA51" s="41">
        <f t="shared" si="16"/>
        <v>0.51</v>
      </c>
      <c r="RB51" s="41">
        <f t="shared" si="16"/>
        <v>0.43</v>
      </c>
      <c r="RC51" s="41">
        <f t="shared" si="16"/>
        <v>0.53</v>
      </c>
      <c r="RD51" s="41">
        <f t="shared" si="16"/>
        <v>0.41</v>
      </c>
      <c r="RE51" s="41">
        <f t="shared" si="16"/>
        <v>0.55000000000000004</v>
      </c>
      <c r="RF51" s="41">
        <f t="shared" si="16"/>
        <v>0.44</v>
      </c>
      <c r="RG51" s="41">
        <f t="shared" si="16"/>
        <v>0</v>
      </c>
      <c r="RH51" s="41">
        <f t="shared" si="16"/>
        <v>0</v>
      </c>
      <c r="RI51" s="41">
        <f t="shared" si="16"/>
        <v>0</v>
      </c>
      <c r="RJ51" s="41">
        <f t="shared" si="16"/>
        <v>0</v>
      </c>
      <c r="RK51" s="41">
        <f t="shared" si="16"/>
        <v>0</v>
      </c>
      <c r="RL51" s="41">
        <f t="shared" si="16"/>
        <v>0</v>
      </c>
      <c r="RM51" s="41">
        <f t="shared" si="16"/>
        <v>0</v>
      </c>
      <c r="RN51" s="41">
        <f t="shared" si="16"/>
        <v>0</v>
      </c>
      <c r="RO51" s="41">
        <f t="shared" si="16"/>
        <v>0</v>
      </c>
      <c r="RP51" s="41">
        <f t="shared" si="16"/>
        <v>0</v>
      </c>
      <c r="RQ51" s="41">
        <f t="shared" si="16"/>
        <v>0</v>
      </c>
      <c r="RR51" s="41">
        <f t="shared" si="16"/>
        <v>0</v>
      </c>
      <c r="RS51" s="41">
        <f t="shared" si="16"/>
        <v>0</v>
      </c>
      <c r="RT51" s="41">
        <f t="shared" si="16"/>
        <v>0</v>
      </c>
      <c r="RU51" s="41">
        <f t="shared" si="16"/>
        <v>0</v>
      </c>
      <c r="RV51" s="41">
        <f t="shared" si="16"/>
        <v>0</v>
      </c>
      <c r="RW51" s="41">
        <f t="shared" si="16"/>
        <v>0</v>
      </c>
      <c r="RX51" s="41">
        <f t="shared" si="16"/>
        <v>0</v>
      </c>
      <c r="RY51" s="41">
        <f t="shared" si="16"/>
        <v>0</v>
      </c>
      <c r="RZ51" s="41">
        <f t="shared" si="16"/>
        <v>0</v>
      </c>
    </row>
    <row r="52" spans="2:494">
      <c r="B52" s="40">
        <v>1982</v>
      </c>
      <c r="C52" s="37">
        <v>5</v>
      </c>
      <c r="D52" s="37">
        <v>23.97</v>
      </c>
      <c r="E52" s="37">
        <v>-0.23</v>
      </c>
      <c r="F52" s="37">
        <v>27.79</v>
      </c>
      <c r="G52" s="37">
        <v>0.71</v>
      </c>
      <c r="H52" s="37">
        <v>29.49</v>
      </c>
      <c r="I52" s="37">
        <v>0.7</v>
      </c>
      <c r="J52" s="37">
        <v>28.54</v>
      </c>
      <c r="K52" s="37">
        <v>0.69</v>
      </c>
    </row>
    <row r="53" spans="2:494">
      <c r="B53" s="40">
        <v>1982</v>
      </c>
      <c r="C53" s="37">
        <v>6</v>
      </c>
      <c r="D53" s="37">
        <v>22.89</v>
      </c>
      <c r="E53" s="37">
        <v>7.0000000000000007E-2</v>
      </c>
      <c r="F53" s="37">
        <v>27.46</v>
      </c>
      <c r="G53" s="37">
        <v>1.03</v>
      </c>
      <c r="H53" s="37">
        <v>29.76</v>
      </c>
      <c r="I53" s="37">
        <v>0.92</v>
      </c>
      <c r="J53" s="37">
        <v>28.75</v>
      </c>
      <c r="K53" s="37">
        <v>1.1000000000000001</v>
      </c>
      <c r="O53" s="37">
        <v>0.15</v>
      </c>
      <c r="P53" s="37">
        <v>-0.02</v>
      </c>
      <c r="Q53" s="37">
        <v>-0.02</v>
      </c>
      <c r="R53" s="37">
        <v>0.24</v>
      </c>
      <c r="S53" s="37">
        <v>0.69</v>
      </c>
      <c r="T53" s="37">
        <v>1.1000000000000001</v>
      </c>
      <c r="U53" s="37">
        <v>0.88</v>
      </c>
      <c r="V53" s="37">
        <v>1.1100000000000001</v>
      </c>
      <c r="W53" s="37">
        <v>1.39</v>
      </c>
      <c r="X53" s="37">
        <v>1.95</v>
      </c>
      <c r="Y53" s="37">
        <v>2.16</v>
      </c>
      <c r="Z53" s="37">
        <v>2.64</v>
      </c>
      <c r="AA53" s="37">
        <v>2.79</v>
      </c>
      <c r="AB53" s="37">
        <v>2.41</v>
      </c>
      <c r="AC53" s="37">
        <v>1.81</v>
      </c>
      <c r="AD53" s="37">
        <v>1.1299999999999999</v>
      </c>
      <c r="AE53" s="37">
        <v>1.04</v>
      </c>
      <c r="AF53" s="37">
        <v>0.59</v>
      </c>
      <c r="AG53" s="37">
        <v>-0.15</v>
      </c>
      <c r="AH53" s="37">
        <v>-0.28999999999999998</v>
      </c>
      <c r="AI53" s="37">
        <v>-0.28000000000000003</v>
      </c>
      <c r="AJ53" s="37">
        <v>-0.82</v>
      </c>
      <c r="AK53" s="37">
        <v>-1.07</v>
      </c>
      <c r="AL53" s="37">
        <v>-0.98</v>
      </c>
      <c r="AM53" s="37">
        <v>-0.93</v>
      </c>
      <c r="AN53" s="37">
        <v>-0.33</v>
      </c>
      <c r="AO53" s="37">
        <v>-0.36</v>
      </c>
      <c r="AP53" s="37">
        <v>-0.39</v>
      </c>
      <c r="AQ53" s="37">
        <v>-0.46</v>
      </c>
      <c r="AR53" s="37">
        <v>-0.79</v>
      </c>
      <c r="AS53" s="37">
        <v>-0.48</v>
      </c>
      <c r="AT53" s="37">
        <v>-0.48</v>
      </c>
      <c r="AU53" s="37">
        <v>-0.28999999999999998</v>
      </c>
      <c r="AV53" s="37">
        <v>-0.76</v>
      </c>
      <c r="AW53" s="37">
        <v>-1.24</v>
      </c>
      <c r="AX53" s="37">
        <v>-1.57</v>
      </c>
      <c r="AY53" s="37">
        <v>-1.1399999999999999</v>
      </c>
      <c r="AZ53" s="37">
        <v>-1.05</v>
      </c>
      <c r="BA53" s="37">
        <v>-0.99</v>
      </c>
      <c r="BB53" s="37">
        <v>-0.98</v>
      </c>
      <c r="BC53" s="37">
        <v>-0.74</v>
      </c>
      <c r="BD53" s="37">
        <v>-0.79</v>
      </c>
      <c r="BE53" s="37">
        <v>-0.53</v>
      </c>
      <c r="BF53" s="37">
        <v>-0.32</v>
      </c>
      <c r="BG53" s="37">
        <v>-0.47</v>
      </c>
      <c r="BH53" s="37">
        <v>-0.5</v>
      </c>
      <c r="BI53" s="37">
        <v>-0.46</v>
      </c>
      <c r="BJ53" s="37">
        <v>-0.46</v>
      </c>
      <c r="BK53" s="37">
        <v>-0.78</v>
      </c>
      <c r="BL53" s="37">
        <v>-0.78</v>
      </c>
      <c r="BM53" s="37">
        <v>-0.56999999999999995</v>
      </c>
      <c r="BN53" s="37">
        <v>-0.34</v>
      </c>
      <c r="BO53" s="37">
        <v>-0.35</v>
      </c>
      <c r="BP53" s="37">
        <v>0.04</v>
      </c>
      <c r="BQ53" s="37">
        <v>0.15</v>
      </c>
      <c r="BR53" s="37">
        <v>0.33</v>
      </c>
      <c r="BS53" s="37">
        <v>0.61</v>
      </c>
      <c r="BT53" s="37">
        <v>0.88</v>
      </c>
      <c r="BU53" s="37">
        <v>1.08</v>
      </c>
      <c r="BV53" s="37">
        <v>1.1299999999999999</v>
      </c>
      <c r="BW53" s="37">
        <v>1.34</v>
      </c>
      <c r="BX53" s="37">
        <v>1.3</v>
      </c>
      <c r="BY53" s="37">
        <v>1.25</v>
      </c>
      <c r="BZ53" s="37">
        <v>1.02</v>
      </c>
      <c r="CA53" s="37">
        <v>0.9</v>
      </c>
      <c r="CB53" s="37">
        <v>1.38</v>
      </c>
      <c r="CC53" s="37">
        <v>1.58</v>
      </c>
      <c r="CD53" s="37">
        <v>1.76</v>
      </c>
      <c r="CE53" s="37">
        <v>1.67</v>
      </c>
      <c r="CF53" s="37">
        <v>1.38</v>
      </c>
      <c r="CG53" s="37">
        <v>1.34</v>
      </c>
      <c r="CH53" s="37">
        <v>1.03</v>
      </c>
      <c r="CI53" s="37">
        <v>0.75</v>
      </c>
      <c r="CJ53" s="37">
        <v>0.5</v>
      </c>
      <c r="CK53" s="37">
        <v>0.09</v>
      </c>
      <c r="CL53" s="37">
        <v>-0.46</v>
      </c>
      <c r="CM53" s="37">
        <v>-1.37</v>
      </c>
      <c r="CN53" s="37">
        <v>-1.54</v>
      </c>
      <c r="CO53" s="37">
        <v>-1.65</v>
      </c>
      <c r="CP53" s="37">
        <v>-1.58</v>
      </c>
      <c r="CQ53" s="37">
        <v>-1.29</v>
      </c>
      <c r="CR53" s="37">
        <v>-2.0699999999999998</v>
      </c>
      <c r="CS53" s="37">
        <v>-2.38</v>
      </c>
      <c r="CT53" s="37">
        <v>-2.2400000000000002</v>
      </c>
      <c r="CU53" s="37">
        <v>-2.04</v>
      </c>
      <c r="CV53" s="37">
        <v>-1.39</v>
      </c>
      <c r="CW53" s="37">
        <v>-1.32</v>
      </c>
      <c r="CX53" s="37">
        <v>-1.0900000000000001</v>
      </c>
      <c r="CY53" s="37">
        <v>-0.76</v>
      </c>
      <c r="CZ53" s="37">
        <v>-0.67</v>
      </c>
      <c r="DA53" s="37">
        <v>-0.48</v>
      </c>
      <c r="DB53" s="37">
        <v>-0.49</v>
      </c>
      <c r="DC53" s="37">
        <v>-0.47</v>
      </c>
      <c r="DD53" s="37">
        <v>-0.43</v>
      </c>
      <c r="DE53" s="37">
        <v>-0.41</v>
      </c>
      <c r="DF53" s="37">
        <v>-0.19</v>
      </c>
      <c r="DG53" s="37">
        <v>-0.02</v>
      </c>
      <c r="DH53" s="37">
        <v>0.23</v>
      </c>
      <c r="DI53" s="37">
        <v>0.24</v>
      </c>
      <c r="DJ53" s="37">
        <v>0.24</v>
      </c>
      <c r="DK53" s="37">
        <v>0.21</v>
      </c>
      <c r="DL53" s="37">
        <v>-7.0000000000000007E-2</v>
      </c>
      <c r="DM53" s="37">
        <v>0.03</v>
      </c>
      <c r="DN53" s="37">
        <v>0.23</v>
      </c>
      <c r="DO53" s="37">
        <v>0.03</v>
      </c>
      <c r="DP53" s="37">
        <v>0.28999999999999998</v>
      </c>
      <c r="DQ53" s="37">
        <v>7.0000000000000007E-2</v>
      </c>
      <c r="DR53" s="37">
        <v>0.34</v>
      </c>
      <c r="DS53" s="37">
        <v>0.44</v>
      </c>
      <c r="DT53" s="37">
        <v>0.21</v>
      </c>
      <c r="DU53" s="37">
        <v>0.03</v>
      </c>
      <c r="DV53" s="37">
        <v>0.2</v>
      </c>
      <c r="DW53" s="37">
        <v>0.5</v>
      </c>
      <c r="DX53" s="37">
        <v>0.71</v>
      </c>
      <c r="DY53" s="37">
        <v>0.7</v>
      </c>
      <c r="DZ53" s="37">
        <v>0.62</v>
      </c>
      <c r="EA53" s="37">
        <v>0.35</v>
      </c>
      <c r="EB53" s="37">
        <v>0.94</v>
      </c>
      <c r="EC53" s="37">
        <v>1.21</v>
      </c>
      <c r="ED53" s="37">
        <v>1.8</v>
      </c>
      <c r="EE53" s="37">
        <v>1.84</v>
      </c>
      <c r="EF53" s="37">
        <v>1.91</v>
      </c>
      <c r="EG53" s="37">
        <v>1.61</v>
      </c>
      <c r="EH53" s="37">
        <v>1.36</v>
      </c>
      <c r="EI53" s="37">
        <v>1.1399999999999999</v>
      </c>
      <c r="EJ53" s="37">
        <v>0.37</v>
      </c>
      <c r="EK53" s="37">
        <v>0.31</v>
      </c>
      <c r="EL53" s="37">
        <v>-0.18</v>
      </c>
      <c r="EM53" s="37">
        <v>-0.24</v>
      </c>
      <c r="EN53" s="37">
        <v>-0.35</v>
      </c>
      <c r="EO53" s="37">
        <v>-0.14000000000000001</v>
      </c>
      <c r="EP53" s="37">
        <v>0.16</v>
      </c>
      <c r="EQ53" s="37">
        <v>0.12</v>
      </c>
      <c r="ER53" s="37">
        <v>0.25</v>
      </c>
      <c r="ES53" s="37">
        <v>0.44</v>
      </c>
      <c r="ET53" s="37">
        <v>0.81</v>
      </c>
      <c r="EU53" s="37">
        <v>0.97</v>
      </c>
      <c r="EV53" s="37">
        <v>0.63</v>
      </c>
      <c r="EW53" s="37">
        <v>0.33</v>
      </c>
      <c r="EX53" s="37">
        <v>0.02</v>
      </c>
      <c r="EY53" s="37">
        <v>0.2</v>
      </c>
      <c r="EZ53" s="37">
        <v>0.24</v>
      </c>
      <c r="FA53" s="37">
        <v>0.26</v>
      </c>
      <c r="FB53" s="37">
        <v>0.19</v>
      </c>
      <c r="FC53" s="37">
        <v>0.03</v>
      </c>
      <c r="FD53" s="37">
        <v>-0.13</v>
      </c>
      <c r="FE53" s="37">
        <v>0.05</v>
      </c>
      <c r="FF53" s="37">
        <v>0.12</v>
      </c>
      <c r="FG53" s="37">
        <v>0.19</v>
      </c>
      <c r="FH53" s="37">
        <v>0.34</v>
      </c>
      <c r="FI53" s="37">
        <v>0.13</v>
      </c>
      <c r="FJ53" s="37">
        <v>0.53</v>
      </c>
      <c r="FK53" s="37">
        <v>0.28000000000000003</v>
      </c>
      <c r="FL53" s="37">
        <v>0.8</v>
      </c>
      <c r="FM53" s="37">
        <v>1.22</v>
      </c>
      <c r="FN53" s="37">
        <v>1.3</v>
      </c>
      <c r="FO53" s="37">
        <v>0.98</v>
      </c>
      <c r="FP53" s="37">
        <v>0.73</v>
      </c>
      <c r="FQ53" s="37">
        <v>0.41</v>
      </c>
      <c r="FR53" s="37">
        <v>0.15</v>
      </c>
      <c r="FS53" s="37">
        <v>-0.12</v>
      </c>
      <c r="FT53" s="37">
        <v>-0.06</v>
      </c>
      <c r="FU53" s="37">
        <v>-0.21</v>
      </c>
      <c r="FV53" s="37">
        <v>-0.49</v>
      </c>
      <c r="FW53" s="37">
        <v>-0.76</v>
      </c>
      <c r="FX53" s="37">
        <v>-1.02</v>
      </c>
      <c r="FY53" s="37">
        <v>-0.99</v>
      </c>
      <c r="FZ53" s="37">
        <v>-1</v>
      </c>
      <c r="GA53" s="37">
        <v>-0.83</v>
      </c>
      <c r="GB53" s="37">
        <v>-0.87</v>
      </c>
      <c r="GC53" s="37">
        <v>-0.6</v>
      </c>
      <c r="GD53" s="37">
        <v>-0.42</v>
      </c>
      <c r="GE53" s="37">
        <v>-0.48</v>
      </c>
      <c r="GF53" s="37">
        <v>-0.33</v>
      </c>
      <c r="GG53" s="37">
        <v>-0.13</v>
      </c>
      <c r="GH53" s="37">
        <v>-0.26</v>
      </c>
      <c r="GI53" s="37">
        <v>-0.37</v>
      </c>
      <c r="GJ53" s="37">
        <v>-0.45</v>
      </c>
      <c r="GK53" s="37">
        <v>-0.46</v>
      </c>
      <c r="GL53" s="37">
        <v>-0.55000000000000004</v>
      </c>
      <c r="GM53" s="37">
        <v>-0.61</v>
      </c>
      <c r="GN53" s="37">
        <v>-0.36</v>
      </c>
      <c r="GO53" s="37">
        <v>-0.19</v>
      </c>
      <c r="GP53" s="37">
        <v>0.25</v>
      </c>
      <c r="GQ53" s="37">
        <v>0.75</v>
      </c>
      <c r="GR53" s="37">
        <v>1.29</v>
      </c>
      <c r="GS53" s="37">
        <v>1.7</v>
      </c>
      <c r="GT53" s="37">
        <v>2.02</v>
      </c>
      <c r="GU53" s="37">
        <v>2.21</v>
      </c>
      <c r="GV53" s="37">
        <v>2.54</v>
      </c>
      <c r="GW53" s="37">
        <v>2.67</v>
      </c>
      <c r="GX53" s="37">
        <v>2.69</v>
      </c>
      <c r="GY53" s="37">
        <v>2.5299999999999998</v>
      </c>
      <c r="GZ53" s="37">
        <v>2.14</v>
      </c>
      <c r="HA53" s="37">
        <v>1.45</v>
      </c>
      <c r="HB53" s="37">
        <v>0.78</v>
      </c>
      <c r="HC53" s="37">
        <v>0.62</v>
      </c>
      <c r="HD53" s="37">
        <v>-0.93</v>
      </c>
      <c r="HE53" s="37">
        <v>-1.28</v>
      </c>
      <c r="HF53" s="37">
        <v>-1.33</v>
      </c>
      <c r="HG53" s="37">
        <v>-1.1100000000000001</v>
      </c>
      <c r="HH53" s="37">
        <v>-1.35</v>
      </c>
      <c r="HI53" s="37">
        <v>-1.47</v>
      </c>
      <c r="HJ53" s="37">
        <v>-1.78</v>
      </c>
      <c r="HK53" s="37">
        <v>-1.67</v>
      </c>
      <c r="HL53" s="37">
        <v>-1.31</v>
      </c>
      <c r="HM53" s="37">
        <v>-0.97</v>
      </c>
      <c r="HN53" s="37">
        <v>-0.94</v>
      </c>
      <c r="HO53" s="37">
        <v>-0.88</v>
      </c>
      <c r="HP53" s="37">
        <v>-1.05</v>
      </c>
      <c r="HQ53" s="37">
        <v>-0.87</v>
      </c>
      <c r="HR53" s="37">
        <v>-1.23</v>
      </c>
      <c r="HS53" s="37">
        <v>-1.01</v>
      </c>
      <c r="HT53" s="37">
        <v>-1.05</v>
      </c>
      <c r="HU53" s="37">
        <v>-1.53</v>
      </c>
      <c r="HV53" s="37">
        <v>-1.67</v>
      </c>
      <c r="HW53" s="37">
        <v>-1.92</v>
      </c>
      <c r="HX53" s="37">
        <v>-1.53</v>
      </c>
      <c r="HY53" s="37">
        <v>-1.1399999999999999</v>
      </c>
      <c r="HZ53" s="37">
        <v>-0.77</v>
      </c>
      <c r="IA53" s="37">
        <v>-0.73</v>
      </c>
      <c r="IB53" s="37">
        <v>-0.62</v>
      </c>
      <c r="IC53" s="37">
        <v>-0.5</v>
      </c>
      <c r="ID53" s="37">
        <v>-0.37</v>
      </c>
      <c r="IE53" s="37">
        <v>-0.51</v>
      </c>
      <c r="IF53" s="37">
        <v>-0.73</v>
      </c>
      <c r="IG53" s="37">
        <v>-0.87</v>
      </c>
      <c r="IH53" s="37">
        <v>-0.98</v>
      </c>
      <c r="II53" s="37">
        <v>-0.83</v>
      </c>
      <c r="IJ53" s="37">
        <v>-0.61</v>
      </c>
      <c r="IK53" s="37">
        <v>-0.38</v>
      </c>
      <c r="IL53" s="37">
        <v>-0.26</v>
      </c>
      <c r="IM53" s="37">
        <v>-0.25</v>
      </c>
      <c r="IN53" s="37">
        <v>0.03</v>
      </c>
      <c r="IO53" s="37">
        <v>0.1</v>
      </c>
      <c r="IP53" s="37">
        <v>0.05</v>
      </c>
      <c r="IQ53" s="37">
        <v>-0.17</v>
      </c>
      <c r="IR53" s="37">
        <v>-0.1</v>
      </c>
      <c r="IS53" s="37">
        <v>-0.2</v>
      </c>
      <c r="IT53" s="37">
        <v>-0.4</v>
      </c>
      <c r="IU53" s="37">
        <v>-7.0000000000000007E-2</v>
      </c>
      <c r="IV53" s="37">
        <v>0.23</v>
      </c>
      <c r="IW53" s="37">
        <v>0.1</v>
      </c>
      <c r="IX53" s="37">
        <v>0.16</v>
      </c>
      <c r="IY53" s="37">
        <v>0.3</v>
      </c>
      <c r="IZ53" s="37">
        <v>0.78</v>
      </c>
      <c r="JA53" s="37">
        <v>0.76</v>
      </c>
      <c r="JB53" s="37">
        <v>0.97</v>
      </c>
      <c r="JC53" s="37">
        <v>1.1100000000000001</v>
      </c>
      <c r="JD53" s="37">
        <v>1.36</v>
      </c>
      <c r="JE53" s="37">
        <v>1.62</v>
      </c>
      <c r="JF53" s="37">
        <v>1.52</v>
      </c>
      <c r="JG53" s="37">
        <v>1.19</v>
      </c>
      <c r="JH53" s="37">
        <v>0.77</v>
      </c>
      <c r="JI53" s="37">
        <v>0.59</v>
      </c>
      <c r="JJ53" s="37">
        <v>0.03</v>
      </c>
      <c r="JK53" s="37">
        <v>-0.48</v>
      </c>
      <c r="JL53" s="37">
        <v>-0.17</v>
      </c>
      <c r="JM53" s="37">
        <v>0.21</v>
      </c>
      <c r="JN53" s="37">
        <v>0.03</v>
      </c>
      <c r="JO53" s="37">
        <v>0.24</v>
      </c>
      <c r="JP53" s="37">
        <v>0.5</v>
      </c>
      <c r="JQ53" s="37">
        <v>0.4</v>
      </c>
      <c r="JR53" s="37">
        <v>0.32</v>
      </c>
      <c r="JS53" s="37">
        <v>0.17</v>
      </c>
      <c r="JT53" s="37">
        <v>0.14000000000000001</v>
      </c>
      <c r="JU53" s="37">
        <v>-0.12</v>
      </c>
      <c r="JV53" s="37">
        <v>0.06</v>
      </c>
      <c r="JW53" s="37">
        <v>0.21</v>
      </c>
      <c r="JX53" s="37">
        <v>0.11</v>
      </c>
      <c r="JY53" s="37">
        <v>0.47</v>
      </c>
      <c r="JZ53" s="37">
        <v>0.72</v>
      </c>
      <c r="KA53" s="37">
        <v>0.75</v>
      </c>
      <c r="KB53" s="37">
        <v>0.69</v>
      </c>
      <c r="KC53" s="37">
        <v>0.66</v>
      </c>
      <c r="KD53" s="37">
        <v>0.74</v>
      </c>
      <c r="KE53" s="37">
        <v>0.53</v>
      </c>
      <c r="KF53" s="37">
        <v>0.24</v>
      </c>
      <c r="KG53" s="37">
        <v>0.33</v>
      </c>
      <c r="KH53" s="37">
        <v>0.28999999999999998</v>
      </c>
      <c r="KI53" s="37">
        <v>0.35</v>
      </c>
      <c r="KJ53" s="37">
        <v>0.4</v>
      </c>
      <c r="KK53" s="37">
        <v>0.25</v>
      </c>
      <c r="KL53" s="37">
        <v>0.06</v>
      </c>
      <c r="KM53" s="37">
        <v>-0.09</v>
      </c>
      <c r="KN53" s="37">
        <v>0.06</v>
      </c>
      <c r="KO53" s="37">
        <v>-0.31</v>
      </c>
      <c r="KP53" s="37">
        <v>-0.68</v>
      </c>
      <c r="KQ53" s="37">
        <v>-0.93</v>
      </c>
      <c r="KR53" s="37">
        <v>-0.64</v>
      </c>
      <c r="KS53" s="37">
        <v>-0.65</v>
      </c>
      <c r="KT53" s="37">
        <v>-0.19</v>
      </c>
      <c r="KU53" s="37">
        <v>0.06</v>
      </c>
      <c r="KV53" s="37">
        <v>0.2</v>
      </c>
      <c r="KW53" s="37">
        <v>0.13</v>
      </c>
      <c r="KX53" s="37">
        <v>0.4</v>
      </c>
      <c r="KY53" s="37">
        <v>0.62</v>
      </c>
      <c r="KZ53" s="37">
        <v>0.78</v>
      </c>
      <c r="LA53" s="37">
        <v>1.08</v>
      </c>
      <c r="LB53" s="37">
        <v>1.19</v>
      </c>
      <c r="LC53" s="37">
        <v>0.69</v>
      </c>
      <c r="LD53" s="37">
        <v>0.09</v>
      </c>
      <c r="LE53" s="37">
        <v>-0.04</v>
      </c>
      <c r="LF53" s="37">
        <v>0</v>
      </c>
      <c r="LG53" s="37">
        <v>-0.28000000000000003</v>
      </c>
      <c r="LH53" s="37">
        <v>-0.1</v>
      </c>
      <c r="LI53" s="37">
        <v>-0.43</v>
      </c>
      <c r="LJ53" s="37">
        <v>-0.62</v>
      </c>
      <c r="LK53" s="37">
        <v>-0.95</v>
      </c>
      <c r="LL53" s="37">
        <v>-1.47</v>
      </c>
      <c r="LM53" s="37">
        <v>-1.59</v>
      </c>
      <c r="LN53" s="37">
        <v>-1.6</v>
      </c>
      <c r="LO53" s="37">
        <v>-1.86</v>
      </c>
      <c r="LP53" s="37">
        <v>-1.89</v>
      </c>
      <c r="LQ53" s="37">
        <v>-1.1499999999999999</v>
      </c>
      <c r="LR53" s="37">
        <v>-0.95</v>
      </c>
      <c r="LS53" s="37">
        <v>-0.67</v>
      </c>
      <c r="LT53" s="37">
        <v>-0.48</v>
      </c>
      <c r="LU53" s="37">
        <v>-0.03</v>
      </c>
      <c r="LV53" s="37">
        <v>0.03</v>
      </c>
      <c r="LW53" s="37">
        <v>-0.28000000000000003</v>
      </c>
      <c r="LX53" s="37">
        <v>-0.36</v>
      </c>
      <c r="LY53" s="37">
        <v>-0.35</v>
      </c>
      <c r="LZ53" s="37">
        <v>-0.83</v>
      </c>
      <c r="MA53" s="37">
        <v>-1.03</v>
      </c>
      <c r="MB53" s="37">
        <v>-0.68</v>
      </c>
      <c r="MC53" s="37">
        <v>-0.55000000000000004</v>
      </c>
      <c r="MD53" s="37">
        <v>-0.27</v>
      </c>
      <c r="ME53" s="37">
        <v>0.18</v>
      </c>
      <c r="MF53" s="37">
        <v>0.47</v>
      </c>
      <c r="MG53" s="37">
        <v>0.72</v>
      </c>
      <c r="MH53" s="37">
        <v>0.71</v>
      </c>
      <c r="MI53" s="37">
        <v>0.75</v>
      </c>
      <c r="MJ53" s="37">
        <v>0.94</v>
      </c>
      <c r="MK53" s="37">
        <v>1.54</v>
      </c>
      <c r="ML53" s="37">
        <v>1.72</v>
      </c>
      <c r="MM53" s="37">
        <v>1.5</v>
      </c>
      <c r="MN53" s="37">
        <v>1.22</v>
      </c>
      <c r="MO53" s="37">
        <v>1.08</v>
      </c>
      <c r="MP53" s="37">
        <v>0.59</v>
      </c>
      <c r="MQ53" s="37">
        <v>-0.17</v>
      </c>
      <c r="MR53" s="37">
        <v>-0.65</v>
      </c>
      <c r="MS53" s="37">
        <v>-1.1299999999999999</v>
      </c>
      <c r="MT53" s="37">
        <v>-1.32</v>
      </c>
      <c r="MU53" s="37">
        <v>-1.65</v>
      </c>
      <c r="MV53" s="37">
        <v>-1.68</v>
      </c>
      <c r="MW53" s="37">
        <v>-1.58</v>
      </c>
      <c r="MX53" s="37">
        <v>-1.62</v>
      </c>
      <c r="MY53" s="37">
        <v>-1.64</v>
      </c>
      <c r="MZ53" s="37">
        <v>-1.27</v>
      </c>
      <c r="NA53" s="37">
        <v>-0.98</v>
      </c>
      <c r="NB53" s="37">
        <v>-0.76</v>
      </c>
      <c r="NC53" s="37">
        <v>-0.43</v>
      </c>
      <c r="ND53" s="37">
        <v>-0.18</v>
      </c>
      <c r="NE53" s="37">
        <v>-0.26</v>
      </c>
      <c r="NF53" s="37">
        <v>-0.64</v>
      </c>
      <c r="NG53" s="37">
        <v>-0.74</v>
      </c>
      <c r="NH53" s="37">
        <v>-0.97</v>
      </c>
      <c r="NI53" s="37">
        <v>-1.05</v>
      </c>
      <c r="NJ53" s="37">
        <v>-1.04</v>
      </c>
      <c r="NK53" s="37">
        <v>-1.08</v>
      </c>
      <c r="NL53" s="37">
        <v>-0.69</v>
      </c>
      <c r="NM53" s="37">
        <v>-0.57999999999999996</v>
      </c>
      <c r="NN53" s="37">
        <v>-0.39</v>
      </c>
      <c r="NO53" s="37">
        <v>-0.05</v>
      </c>
      <c r="NP53" s="37">
        <v>0.31</v>
      </c>
      <c r="NQ53" s="37">
        <v>0.53</v>
      </c>
      <c r="NR53" s="37">
        <v>0.73</v>
      </c>
      <c r="NS53" s="37">
        <v>0.51</v>
      </c>
      <c r="NT53" s="37">
        <v>0.28999999999999998</v>
      </c>
      <c r="NU53" s="37">
        <v>0.36</v>
      </c>
      <c r="NV53" s="37">
        <v>-0.11</v>
      </c>
      <c r="NW53" s="37">
        <v>-0.41</v>
      </c>
      <c r="NX53" s="37">
        <v>-0.4</v>
      </c>
      <c r="NY53" s="37">
        <v>-0.22</v>
      </c>
      <c r="NZ53" s="37">
        <v>-0.1</v>
      </c>
      <c r="OA53" s="37">
        <v>-0.27</v>
      </c>
      <c r="OB53" s="37">
        <v>-0.21</v>
      </c>
      <c r="OC53" s="37">
        <v>-0.31</v>
      </c>
      <c r="OD53" s="37">
        <v>-0.28000000000000003</v>
      </c>
      <c r="OE53" s="37">
        <v>-7.0000000000000007E-2</v>
      </c>
      <c r="OF53" s="37">
        <v>-0.33</v>
      </c>
      <c r="OG53" s="37">
        <v>0.01</v>
      </c>
      <c r="OH53" s="37">
        <v>-0.04</v>
      </c>
      <c r="OI53" s="37">
        <v>-0.51</v>
      </c>
      <c r="OJ53" s="37">
        <v>-0.55000000000000004</v>
      </c>
      <c r="OK53" s="37">
        <v>-0.22</v>
      </c>
      <c r="OL53" s="37">
        <v>0.24</v>
      </c>
      <c r="OM53" s="37">
        <v>0.46</v>
      </c>
      <c r="ON53" s="37">
        <v>0.46</v>
      </c>
      <c r="OO53" s="37">
        <v>0.18</v>
      </c>
      <c r="OP53" s="37">
        <v>0.2</v>
      </c>
      <c r="OQ53" s="37">
        <v>0.45</v>
      </c>
      <c r="OR53" s="37">
        <v>0.49</v>
      </c>
      <c r="OS53" s="37">
        <v>0.85</v>
      </c>
      <c r="OT53" s="37">
        <v>0.78</v>
      </c>
      <c r="OU53" s="37">
        <v>0.53</v>
      </c>
      <c r="OV53" s="37">
        <v>0.56000000000000005</v>
      </c>
      <c r="OW53" s="37">
        <v>0.57999999999999996</v>
      </c>
      <c r="OX53" s="37">
        <v>0.78</v>
      </c>
      <c r="OY53" s="37">
        <v>1.03</v>
      </c>
      <c r="OZ53" s="37">
        <v>1.32</v>
      </c>
      <c r="PA53" s="37">
        <v>1.6</v>
      </c>
      <c r="PB53" s="37">
        <v>2.0699999999999998</v>
      </c>
      <c r="PC53" s="37">
        <v>2.2799999999999998</v>
      </c>
      <c r="PD53" s="37">
        <v>2.46</v>
      </c>
      <c r="PE53" s="37">
        <v>2.95</v>
      </c>
      <c r="PF53" s="37">
        <v>2.82</v>
      </c>
      <c r="PG53" s="37">
        <v>2.6</v>
      </c>
      <c r="PH53" s="37">
        <v>2.4</v>
      </c>
      <c r="PI53" s="37">
        <v>1.68</v>
      </c>
      <c r="PJ53" s="37">
        <v>1.0900000000000001</v>
      </c>
      <c r="PK53" s="37">
        <v>0.3</v>
      </c>
      <c r="PL53" s="37">
        <v>-0.12</v>
      </c>
      <c r="PM53" s="37">
        <v>-0.49</v>
      </c>
      <c r="PN53" s="37">
        <v>-0.54</v>
      </c>
      <c r="PO53" s="37">
        <v>-0.61</v>
      </c>
      <c r="PP53" s="37">
        <v>-0.73</v>
      </c>
      <c r="PQ53" s="37">
        <v>-0.55000000000000004</v>
      </c>
      <c r="PR53" s="37">
        <v>-0.41</v>
      </c>
      <c r="PS53" s="37">
        <v>-0.32</v>
      </c>
      <c r="PT53" s="37">
        <v>0.14000000000000001</v>
      </c>
      <c r="PU53" s="37">
        <v>0.13</v>
      </c>
      <c r="PV53" s="37">
        <v>0.32</v>
      </c>
      <c r="PW53" s="37">
        <v>0.46</v>
      </c>
      <c r="PX53" s="37">
        <v>0.55000000000000004</v>
      </c>
      <c r="PY53" s="37">
        <v>0.39</v>
      </c>
      <c r="PZ53" s="37">
        <v>-0.15</v>
      </c>
      <c r="QA53" s="37">
        <v>-0.43</v>
      </c>
      <c r="QB53" s="37">
        <v>-0.46</v>
      </c>
      <c r="QC53" s="37">
        <v>-0.86</v>
      </c>
      <c r="QD53" s="37">
        <v>-0.77</v>
      </c>
      <c r="QE53" s="37">
        <v>-0.75</v>
      </c>
      <c r="QF53" s="37">
        <v>-0.9</v>
      </c>
      <c r="QG53" s="37">
        <v>-0.73</v>
      </c>
      <c r="QH53" s="37">
        <v>-0.36</v>
      </c>
      <c r="QI53" s="37">
        <v>-0.13</v>
      </c>
      <c r="QJ53" s="37">
        <v>0.2</v>
      </c>
      <c r="QK53" s="37">
        <v>0.3</v>
      </c>
      <c r="QL53" s="37">
        <v>0.28999999999999998</v>
      </c>
      <c r="QM53" s="37">
        <v>0.38</v>
      </c>
      <c r="QN53" s="37">
        <v>0.86</v>
      </c>
      <c r="QO53" s="37">
        <v>0.99</v>
      </c>
      <c r="QP53" s="37">
        <v>0.96</v>
      </c>
      <c r="QQ53" s="37">
        <v>0.52</v>
      </c>
      <c r="QR53" s="37">
        <v>0.68</v>
      </c>
      <c r="QS53" s="37">
        <v>0.95</v>
      </c>
      <c r="QT53" s="37">
        <v>0.71</v>
      </c>
      <c r="QU53" s="37">
        <v>0.62</v>
      </c>
      <c r="QV53" s="37">
        <v>0.47</v>
      </c>
      <c r="QW53" s="37">
        <v>0.3</v>
      </c>
      <c r="QX53" s="37">
        <v>0.1</v>
      </c>
      <c r="QY53" s="37">
        <v>-0.03</v>
      </c>
      <c r="QZ53" s="37">
        <v>0.59</v>
      </c>
      <c r="RA53" s="37">
        <v>0.51</v>
      </c>
      <c r="RB53" s="37">
        <v>0.43</v>
      </c>
      <c r="RC53" s="37">
        <v>0.53</v>
      </c>
      <c r="RD53" s="37">
        <v>0.41</v>
      </c>
      <c r="RE53" s="37">
        <v>0.55000000000000004</v>
      </c>
      <c r="RF53" s="37">
        <v>0.44</v>
      </c>
      <c r="RG53" s="37">
        <v>-0.36</v>
      </c>
      <c r="RH53" s="37">
        <v>-0.47</v>
      </c>
      <c r="RI53" s="37">
        <v>-0.44</v>
      </c>
      <c r="RJ53" s="37">
        <v>-0.69</v>
      </c>
      <c r="RK53" s="37">
        <v>-0.96</v>
      </c>
      <c r="RL53" s="37">
        <v>-1.42</v>
      </c>
      <c r="RM53" s="37">
        <v>-1.42</v>
      </c>
      <c r="RN53" s="37">
        <v>-1.1200000000000001</v>
      </c>
      <c r="RO53" s="37">
        <v>-0.99</v>
      </c>
      <c r="RP53" s="37">
        <v>-0.92</v>
      </c>
      <c r="RQ53" s="37">
        <v>-0.51</v>
      </c>
      <c r="RR53" s="37">
        <v>-0.48</v>
      </c>
      <c r="RS53" s="37">
        <v>-0.34</v>
      </c>
      <c r="RT53" s="37">
        <v>-0.22</v>
      </c>
      <c r="RU53" s="37">
        <v>-0.25</v>
      </c>
      <c r="RV53" s="37">
        <v>-0.44</v>
      </c>
      <c r="RW53" s="37">
        <v>-0.28000000000000003</v>
      </c>
      <c r="RX53" s="37">
        <v>-0.86</v>
      </c>
      <c r="RY53" s="37">
        <v>-0.84</v>
      </c>
      <c r="RZ53" s="37">
        <v>-1.05</v>
      </c>
    </row>
    <row r="54" spans="2:494" ht="15.6">
      <c r="B54" s="40">
        <v>1982</v>
      </c>
      <c r="C54" s="37">
        <v>7</v>
      </c>
      <c r="D54" s="37">
        <v>22.47</v>
      </c>
      <c r="E54" s="37">
        <v>0.87</v>
      </c>
      <c r="F54" s="37">
        <v>26.44</v>
      </c>
      <c r="G54" s="37">
        <v>0.82</v>
      </c>
      <c r="H54" s="37">
        <v>29.38</v>
      </c>
      <c r="I54" s="37">
        <v>0.57999999999999996</v>
      </c>
      <c r="J54" s="37">
        <v>28.1</v>
      </c>
      <c r="K54" s="37">
        <v>0.88</v>
      </c>
      <c r="N54" s="37" t="s">
        <v>17</v>
      </c>
      <c r="O54" s="42">
        <f>IF(O53&lt;=0,O53,0)</f>
        <v>0</v>
      </c>
      <c r="P54" s="42">
        <f>IF(P53&lt;=0,P53,0)</f>
        <v>-0.02</v>
      </c>
      <c r="Q54" s="42">
        <f t="shared" ref="Q54:CB54" si="17">IF(Q53&lt;=0,Q53,0)</f>
        <v>-0.02</v>
      </c>
      <c r="R54" s="42">
        <f t="shared" si="17"/>
        <v>0</v>
      </c>
      <c r="S54" s="42">
        <f t="shared" si="17"/>
        <v>0</v>
      </c>
      <c r="T54" s="42">
        <f t="shared" si="17"/>
        <v>0</v>
      </c>
      <c r="U54" s="42">
        <f t="shared" si="17"/>
        <v>0</v>
      </c>
      <c r="V54" s="42">
        <f t="shared" si="17"/>
        <v>0</v>
      </c>
      <c r="W54" s="42">
        <f t="shared" si="17"/>
        <v>0</v>
      </c>
      <c r="X54" s="42">
        <f t="shared" si="17"/>
        <v>0</v>
      </c>
      <c r="Y54" s="42">
        <f t="shared" si="17"/>
        <v>0</v>
      </c>
      <c r="Z54" s="42">
        <f t="shared" si="17"/>
        <v>0</v>
      </c>
      <c r="AA54" s="42">
        <f t="shared" si="17"/>
        <v>0</v>
      </c>
      <c r="AB54" s="42">
        <f t="shared" si="17"/>
        <v>0</v>
      </c>
      <c r="AC54" s="42">
        <f t="shared" si="17"/>
        <v>0</v>
      </c>
      <c r="AD54" s="42">
        <f t="shared" si="17"/>
        <v>0</v>
      </c>
      <c r="AE54" s="42">
        <f t="shared" si="17"/>
        <v>0</v>
      </c>
      <c r="AF54" s="42">
        <f t="shared" si="17"/>
        <v>0</v>
      </c>
      <c r="AG54" s="42">
        <f t="shared" si="17"/>
        <v>-0.15</v>
      </c>
      <c r="AH54" s="42">
        <f t="shared" si="17"/>
        <v>-0.28999999999999998</v>
      </c>
      <c r="AI54" s="42">
        <f t="shared" si="17"/>
        <v>-0.28000000000000003</v>
      </c>
      <c r="AJ54" s="42">
        <f t="shared" si="17"/>
        <v>-0.82</v>
      </c>
      <c r="AK54" s="42">
        <f t="shared" si="17"/>
        <v>-1.07</v>
      </c>
      <c r="AL54" s="42">
        <f t="shared" si="17"/>
        <v>-0.98</v>
      </c>
      <c r="AM54" s="42">
        <f t="shared" si="17"/>
        <v>-0.93</v>
      </c>
      <c r="AN54" s="42">
        <f t="shared" si="17"/>
        <v>-0.33</v>
      </c>
      <c r="AO54" s="42">
        <f t="shared" si="17"/>
        <v>-0.36</v>
      </c>
      <c r="AP54" s="42">
        <f t="shared" si="17"/>
        <v>-0.39</v>
      </c>
      <c r="AQ54" s="42">
        <f t="shared" si="17"/>
        <v>-0.46</v>
      </c>
      <c r="AR54" s="42">
        <f t="shared" si="17"/>
        <v>-0.79</v>
      </c>
      <c r="AS54" s="42">
        <f t="shared" si="17"/>
        <v>-0.48</v>
      </c>
      <c r="AT54" s="42">
        <f t="shared" si="17"/>
        <v>-0.48</v>
      </c>
      <c r="AU54" s="42">
        <f t="shared" si="17"/>
        <v>-0.28999999999999998</v>
      </c>
      <c r="AV54" s="42">
        <f t="shared" si="17"/>
        <v>-0.76</v>
      </c>
      <c r="AW54" s="42">
        <f t="shared" si="17"/>
        <v>-1.24</v>
      </c>
      <c r="AX54" s="42">
        <f t="shared" si="17"/>
        <v>-1.57</v>
      </c>
      <c r="AY54" s="42">
        <f t="shared" si="17"/>
        <v>-1.1399999999999999</v>
      </c>
      <c r="AZ54" s="42">
        <f t="shared" si="17"/>
        <v>-1.05</v>
      </c>
      <c r="BA54" s="42">
        <f t="shared" si="17"/>
        <v>-0.99</v>
      </c>
      <c r="BB54" s="42">
        <f t="shared" si="17"/>
        <v>-0.98</v>
      </c>
      <c r="BC54" s="42">
        <f t="shared" si="17"/>
        <v>-0.74</v>
      </c>
      <c r="BD54" s="42">
        <f t="shared" si="17"/>
        <v>-0.79</v>
      </c>
      <c r="BE54" s="42">
        <f t="shared" si="17"/>
        <v>-0.53</v>
      </c>
      <c r="BF54" s="42">
        <f t="shared" si="17"/>
        <v>-0.32</v>
      </c>
      <c r="BG54" s="42">
        <f t="shared" si="17"/>
        <v>-0.47</v>
      </c>
      <c r="BH54" s="42">
        <f t="shared" si="17"/>
        <v>-0.5</v>
      </c>
      <c r="BI54" s="42">
        <f t="shared" si="17"/>
        <v>-0.46</v>
      </c>
      <c r="BJ54" s="42">
        <f t="shared" si="17"/>
        <v>-0.46</v>
      </c>
      <c r="BK54" s="42">
        <f t="shared" si="17"/>
        <v>-0.78</v>
      </c>
      <c r="BL54" s="42">
        <f t="shared" si="17"/>
        <v>-0.78</v>
      </c>
      <c r="BM54" s="42">
        <f t="shared" si="17"/>
        <v>-0.56999999999999995</v>
      </c>
      <c r="BN54" s="42">
        <f t="shared" si="17"/>
        <v>-0.34</v>
      </c>
      <c r="BO54" s="42">
        <f t="shared" si="17"/>
        <v>-0.35</v>
      </c>
      <c r="BP54" s="42">
        <f t="shared" si="17"/>
        <v>0</v>
      </c>
      <c r="BQ54" s="42">
        <f t="shared" si="17"/>
        <v>0</v>
      </c>
      <c r="BR54" s="42">
        <f t="shared" si="17"/>
        <v>0</v>
      </c>
      <c r="BS54" s="42">
        <f t="shared" si="17"/>
        <v>0</v>
      </c>
      <c r="BT54" s="42">
        <f t="shared" si="17"/>
        <v>0</v>
      </c>
      <c r="BU54" s="42">
        <f t="shared" si="17"/>
        <v>0</v>
      </c>
      <c r="BV54" s="42">
        <f t="shared" si="17"/>
        <v>0</v>
      </c>
      <c r="BW54" s="42">
        <f t="shared" si="17"/>
        <v>0</v>
      </c>
      <c r="BX54" s="42">
        <f t="shared" si="17"/>
        <v>0</v>
      </c>
      <c r="BY54" s="42">
        <f t="shared" si="17"/>
        <v>0</v>
      </c>
      <c r="BZ54" s="42">
        <f t="shared" si="17"/>
        <v>0</v>
      </c>
      <c r="CA54" s="42">
        <f t="shared" si="17"/>
        <v>0</v>
      </c>
      <c r="CB54" s="42">
        <f t="shared" si="17"/>
        <v>0</v>
      </c>
      <c r="CC54" s="42">
        <f t="shared" ref="CC54:EN54" si="18">IF(CC53&lt;=0,CC53,0)</f>
        <v>0</v>
      </c>
      <c r="CD54" s="42">
        <f t="shared" si="18"/>
        <v>0</v>
      </c>
      <c r="CE54" s="42">
        <f t="shared" si="18"/>
        <v>0</v>
      </c>
      <c r="CF54" s="42">
        <f t="shared" si="18"/>
        <v>0</v>
      </c>
      <c r="CG54" s="42">
        <f t="shared" si="18"/>
        <v>0</v>
      </c>
      <c r="CH54" s="42">
        <f t="shared" si="18"/>
        <v>0</v>
      </c>
      <c r="CI54" s="42">
        <f t="shared" si="18"/>
        <v>0</v>
      </c>
      <c r="CJ54" s="42">
        <f t="shared" si="18"/>
        <v>0</v>
      </c>
      <c r="CK54" s="42">
        <f t="shared" si="18"/>
        <v>0</v>
      </c>
      <c r="CL54" s="42">
        <f t="shared" si="18"/>
        <v>-0.46</v>
      </c>
      <c r="CM54" s="42">
        <f t="shared" si="18"/>
        <v>-1.37</v>
      </c>
      <c r="CN54" s="42">
        <f t="shared" si="18"/>
        <v>-1.54</v>
      </c>
      <c r="CO54" s="42">
        <f t="shared" si="18"/>
        <v>-1.65</v>
      </c>
      <c r="CP54" s="42">
        <f t="shared" si="18"/>
        <v>-1.58</v>
      </c>
      <c r="CQ54" s="42">
        <f t="shared" si="18"/>
        <v>-1.29</v>
      </c>
      <c r="CR54" s="42">
        <f t="shared" si="18"/>
        <v>-2.0699999999999998</v>
      </c>
      <c r="CS54" s="42">
        <f t="shared" si="18"/>
        <v>-2.38</v>
      </c>
      <c r="CT54" s="42">
        <f t="shared" si="18"/>
        <v>-2.2400000000000002</v>
      </c>
      <c r="CU54" s="42">
        <f t="shared" si="18"/>
        <v>-2.04</v>
      </c>
      <c r="CV54" s="42">
        <f t="shared" si="18"/>
        <v>-1.39</v>
      </c>
      <c r="CW54" s="42">
        <f t="shared" si="18"/>
        <v>-1.32</v>
      </c>
      <c r="CX54" s="42">
        <f t="shared" si="18"/>
        <v>-1.0900000000000001</v>
      </c>
      <c r="CY54" s="42">
        <f t="shared" si="18"/>
        <v>-0.76</v>
      </c>
      <c r="CZ54" s="42">
        <f t="shared" si="18"/>
        <v>-0.67</v>
      </c>
      <c r="DA54" s="42">
        <f t="shared" si="18"/>
        <v>-0.48</v>
      </c>
      <c r="DB54" s="42">
        <f t="shared" si="18"/>
        <v>-0.49</v>
      </c>
      <c r="DC54" s="42">
        <f t="shared" si="18"/>
        <v>-0.47</v>
      </c>
      <c r="DD54" s="42">
        <f t="shared" si="18"/>
        <v>-0.43</v>
      </c>
      <c r="DE54" s="42">
        <f t="shared" si="18"/>
        <v>-0.41</v>
      </c>
      <c r="DF54" s="42">
        <f t="shared" si="18"/>
        <v>-0.19</v>
      </c>
      <c r="DG54" s="42">
        <f t="shared" si="18"/>
        <v>-0.02</v>
      </c>
      <c r="DH54" s="42">
        <f t="shared" si="18"/>
        <v>0</v>
      </c>
      <c r="DI54" s="42">
        <f t="shared" si="18"/>
        <v>0</v>
      </c>
      <c r="DJ54" s="42">
        <f t="shared" si="18"/>
        <v>0</v>
      </c>
      <c r="DK54" s="42">
        <f t="shared" si="18"/>
        <v>0</v>
      </c>
      <c r="DL54" s="42">
        <f t="shared" si="18"/>
        <v>-7.0000000000000007E-2</v>
      </c>
      <c r="DM54" s="42">
        <f t="shared" si="18"/>
        <v>0</v>
      </c>
      <c r="DN54" s="42">
        <f t="shared" si="18"/>
        <v>0</v>
      </c>
      <c r="DO54" s="42">
        <f t="shared" si="18"/>
        <v>0</v>
      </c>
      <c r="DP54" s="42">
        <f t="shared" si="18"/>
        <v>0</v>
      </c>
      <c r="DQ54" s="42">
        <f t="shared" si="18"/>
        <v>0</v>
      </c>
      <c r="DR54" s="42">
        <f t="shared" si="18"/>
        <v>0</v>
      </c>
      <c r="DS54" s="42">
        <f t="shared" si="18"/>
        <v>0</v>
      </c>
      <c r="DT54" s="42">
        <f t="shared" si="18"/>
        <v>0</v>
      </c>
      <c r="DU54" s="42">
        <f t="shared" si="18"/>
        <v>0</v>
      </c>
      <c r="DV54" s="42">
        <f t="shared" si="18"/>
        <v>0</v>
      </c>
      <c r="DW54" s="42">
        <f t="shared" si="18"/>
        <v>0</v>
      </c>
      <c r="DX54" s="42">
        <f t="shared" si="18"/>
        <v>0</v>
      </c>
      <c r="DY54" s="42">
        <f t="shared" si="18"/>
        <v>0</v>
      </c>
      <c r="DZ54" s="42">
        <f t="shared" si="18"/>
        <v>0</v>
      </c>
      <c r="EA54" s="42">
        <f t="shared" si="18"/>
        <v>0</v>
      </c>
      <c r="EB54" s="42">
        <f t="shared" si="18"/>
        <v>0</v>
      </c>
      <c r="EC54" s="42">
        <f t="shared" si="18"/>
        <v>0</v>
      </c>
      <c r="ED54" s="42">
        <f t="shared" si="18"/>
        <v>0</v>
      </c>
      <c r="EE54" s="42">
        <f t="shared" si="18"/>
        <v>0</v>
      </c>
      <c r="EF54" s="42">
        <f t="shared" si="18"/>
        <v>0</v>
      </c>
      <c r="EG54" s="42">
        <f t="shared" si="18"/>
        <v>0</v>
      </c>
      <c r="EH54" s="42">
        <f t="shared" si="18"/>
        <v>0</v>
      </c>
      <c r="EI54" s="42">
        <f t="shared" si="18"/>
        <v>0</v>
      </c>
      <c r="EJ54" s="42">
        <f t="shared" si="18"/>
        <v>0</v>
      </c>
      <c r="EK54" s="42">
        <f t="shared" si="18"/>
        <v>0</v>
      </c>
      <c r="EL54" s="42">
        <f t="shared" si="18"/>
        <v>-0.18</v>
      </c>
      <c r="EM54" s="42">
        <f t="shared" si="18"/>
        <v>-0.24</v>
      </c>
      <c r="EN54" s="42">
        <f t="shared" si="18"/>
        <v>-0.35</v>
      </c>
      <c r="EO54" s="42">
        <f t="shared" ref="EO54:GZ54" si="19">IF(EO53&lt;=0,EO53,0)</f>
        <v>-0.14000000000000001</v>
      </c>
      <c r="EP54" s="42">
        <f t="shared" si="19"/>
        <v>0</v>
      </c>
      <c r="EQ54" s="42">
        <f t="shared" si="19"/>
        <v>0</v>
      </c>
      <c r="ER54" s="42">
        <f t="shared" si="19"/>
        <v>0</v>
      </c>
      <c r="ES54" s="42">
        <f t="shared" si="19"/>
        <v>0</v>
      </c>
      <c r="ET54" s="42">
        <f t="shared" si="19"/>
        <v>0</v>
      </c>
      <c r="EU54" s="42">
        <f t="shared" si="19"/>
        <v>0</v>
      </c>
      <c r="EV54" s="42">
        <f t="shared" si="19"/>
        <v>0</v>
      </c>
      <c r="EW54" s="42">
        <f t="shared" si="19"/>
        <v>0</v>
      </c>
      <c r="EX54" s="42">
        <f t="shared" si="19"/>
        <v>0</v>
      </c>
      <c r="EY54" s="42">
        <f t="shared" si="19"/>
        <v>0</v>
      </c>
      <c r="EZ54" s="42">
        <f t="shared" si="19"/>
        <v>0</v>
      </c>
      <c r="FA54" s="42">
        <f t="shared" si="19"/>
        <v>0</v>
      </c>
      <c r="FB54" s="42">
        <f t="shared" si="19"/>
        <v>0</v>
      </c>
      <c r="FC54" s="42">
        <f t="shared" si="19"/>
        <v>0</v>
      </c>
      <c r="FD54" s="42">
        <f t="shared" si="19"/>
        <v>-0.13</v>
      </c>
      <c r="FE54" s="42">
        <f t="shared" si="19"/>
        <v>0</v>
      </c>
      <c r="FF54" s="42">
        <f t="shared" si="19"/>
        <v>0</v>
      </c>
      <c r="FG54" s="42">
        <f t="shared" si="19"/>
        <v>0</v>
      </c>
      <c r="FH54" s="42">
        <f t="shared" si="19"/>
        <v>0</v>
      </c>
      <c r="FI54" s="42">
        <f t="shared" si="19"/>
        <v>0</v>
      </c>
      <c r="FJ54" s="42">
        <f t="shared" si="19"/>
        <v>0</v>
      </c>
      <c r="FK54" s="42">
        <f t="shared" si="19"/>
        <v>0</v>
      </c>
      <c r="FL54" s="42">
        <f t="shared" si="19"/>
        <v>0</v>
      </c>
      <c r="FM54" s="42">
        <f t="shared" si="19"/>
        <v>0</v>
      </c>
      <c r="FN54" s="42">
        <f t="shared" si="19"/>
        <v>0</v>
      </c>
      <c r="FO54" s="42">
        <f t="shared" si="19"/>
        <v>0</v>
      </c>
      <c r="FP54" s="42">
        <f t="shared" si="19"/>
        <v>0</v>
      </c>
      <c r="FQ54" s="42">
        <f t="shared" si="19"/>
        <v>0</v>
      </c>
      <c r="FR54" s="42">
        <f t="shared" si="19"/>
        <v>0</v>
      </c>
      <c r="FS54" s="42">
        <f t="shared" si="19"/>
        <v>-0.12</v>
      </c>
      <c r="FT54" s="42">
        <f t="shared" si="19"/>
        <v>-0.06</v>
      </c>
      <c r="FU54" s="42">
        <f t="shared" si="19"/>
        <v>-0.21</v>
      </c>
      <c r="FV54" s="42">
        <f t="shared" si="19"/>
        <v>-0.49</v>
      </c>
      <c r="FW54" s="42">
        <f t="shared" si="19"/>
        <v>-0.76</v>
      </c>
      <c r="FX54" s="42">
        <f t="shared" si="19"/>
        <v>-1.02</v>
      </c>
      <c r="FY54" s="42">
        <f t="shared" si="19"/>
        <v>-0.99</v>
      </c>
      <c r="FZ54" s="42">
        <f t="shared" si="19"/>
        <v>-1</v>
      </c>
      <c r="GA54" s="42">
        <f t="shared" si="19"/>
        <v>-0.83</v>
      </c>
      <c r="GB54" s="42">
        <f t="shared" si="19"/>
        <v>-0.87</v>
      </c>
      <c r="GC54" s="42">
        <f t="shared" si="19"/>
        <v>-0.6</v>
      </c>
      <c r="GD54" s="42">
        <f t="shared" si="19"/>
        <v>-0.42</v>
      </c>
      <c r="GE54" s="42">
        <f t="shared" si="19"/>
        <v>-0.48</v>
      </c>
      <c r="GF54" s="42">
        <f t="shared" si="19"/>
        <v>-0.33</v>
      </c>
      <c r="GG54" s="42">
        <f t="shared" si="19"/>
        <v>-0.13</v>
      </c>
      <c r="GH54" s="42">
        <f t="shared" si="19"/>
        <v>-0.26</v>
      </c>
      <c r="GI54" s="42">
        <f t="shared" si="19"/>
        <v>-0.37</v>
      </c>
      <c r="GJ54" s="42">
        <f t="shared" si="19"/>
        <v>-0.45</v>
      </c>
      <c r="GK54" s="42">
        <f t="shared" si="19"/>
        <v>-0.46</v>
      </c>
      <c r="GL54" s="42">
        <f t="shared" si="19"/>
        <v>-0.55000000000000004</v>
      </c>
      <c r="GM54" s="42">
        <f t="shared" si="19"/>
        <v>-0.61</v>
      </c>
      <c r="GN54" s="42">
        <f t="shared" si="19"/>
        <v>-0.36</v>
      </c>
      <c r="GO54" s="42">
        <f t="shared" si="19"/>
        <v>-0.19</v>
      </c>
      <c r="GP54" s="42">
        <f t="shared" si="19"/>
        <v>0</v>
      </c>
      <c r="GQ54" s="42">
        <f t="shared" si="19"/>
        <v>0</v>
      </c>
      <c r="GR54" s="42">
        <f t="shared" si="19"/>
        <v>0</v>
      </c>
      <c r="GS54" s="42">
        <f t="shared" si="19"/>
        <v>0</v>
      </c>
      <c r="GT54" s="42">
        <f t="shared" si="19"/>
        <v>0</v>
      </c>
      <c r="GU54" s="42">
        <f t="shared" si="19"/>
        <v>0</v>
      </c>
      <c r="GV54" s="42">
        <f t="shared" si="19"/>
        <v>0</v>
      </c>
      <c r="GW54" s="42">
        <f t="shared" si="19"/>
        <v>0</v>
      </c>
      <c r="GX54" s="42">
        <f t="shared" si="19"/>
        <v>0</v>
      </c>
      <c r="GY54" s="42">
        <f t="shared" si="19"/>
        <v>0</v>
      </c>
      <c r="GZ54" s="42">
        <f t="shared" si="19"/>
        <v>0</v>
      </c>
      <c r="HA54" s="42">
        <f t="shared" ref="HA54:JL54" si="20">IF(HA53&lt;=0,HA53,0)</f>
        <v>0</v>
      </c>
      <c r="HB54" s="42">
        <f t="shared" si="20"/>
        <v>0</v>
      </c>
      <c r="HC54" s="42">
        <f t="shared" si="20"/>
        <v>0</v>
      </c>
      <c r="HD54" s="42">
        <f t="shared" si="20"/>
        <v>-0.93</v>
      </c>
      <c r="HE54" s="42">
        <f t="shared" si="20"/>
        <v>-1.28</v>
      </c>
      <c r="HF54" s="42">
        <f t="shared" si="20"/>
        <v>-1.33</v>
      </c>
      <c r="HG54" s="42">
        <f t="shared" si="20"/>
        <v>-1.1100000000000001</v>
      </c>
      <c r="HH54" s="42">
        <f t="shared" si="20"/>
        <v>-1.35</v>
      </c>
      <c r="HI54" s="42">
        <f t="shared" si="20"/>
        <v>-1.47</v>
      </c>
      <c r="HJ54" s="42">
        <f t="shared" si="20"/>
        <v>-1.78</v>
      </c>
      <c r="HK54" s="42">
        <f t="shared" si="20"/>
        <v>-1.67</v>
      </c>
      <c r="HL54" s="42">
        <f t="shared" si="20"/>
        <v>-1.31</v>
      </c>
      <c r="HM54" s="42">
        <f t="shared" si="20"/>
        <v>-0.97</v>
      </c>
      <c r="HN54" s="42">
        <f t="shared" si="20"/>
        <v>-0.94</v>
      </c>
      <c r="HO54" s="42">
        <f t="shared" si="20"/>
        <v>-0.88</v>
      </c>
      <c r="HP54" s="42">
        <f t="shared" si="20"/>
        <v>-1.05</v>
      </c>
      <c r="HQ54" s="42">
        <f t="shared" si="20"/>
        <v>-0.87</v>
      </c>
      <c r="HR54" s="42">
        <f t="shared" si="20"/>
        <v>-1.23</v>
      </c>
      <c r="HS54" s="42">
        <f t="shared" si="20"/>
        <v>-1.01</v>
      </c>
      <c r="HT54" s="42">
        <f t="shared" si="20"/>
        <v>-1.05</v>
      </c>
      <c r="HU54" s="42">
        <f t="shared" si="20"/>
        <v>-1.53</v>
      </c>
      <c r="HV54" s="42">
        <f t="shared" si="20"/>
        <v>-1.67</v>
      </c>
      <c r="HW54" s="42">
        <f t="shared" si="20"/>
        <v>-1.92</v>
      </c>
      <c r="HX54" s="42">
        <f t="shared" si="20"/>
        <v>-1.53</v>
      </c>
      <c r="HY54" s="42">
        <f t="shared" si="20"/>
        <v>-1.1399999999999999</v>
      </c>
      <c r="HZ54" s="42">
        <f t="shared" si="20"/>
        <v>-0.77</v>
      </c>
      <c r="IA54" s="42">
        <f t="shared" si="20"/>
        <v>-0.73</v>
      </c>
      <c r="IB54" s="42">
        <f t="shared" si="20"/>
        <v>-0.62</v>
      </c>
      <c r="IC54" s="42">
        <f t="shared" si="20"/>
        <v>-0.5</v>
      </c>
      <c r="ID54" s="42">
        <f t="shared" si="20"/>
        <v>-0.37</v>
      </c>
      <c r="IE54" s="42">
        <f t="shared" si="20"/>
        <v>-0.51</v>
      </c>
      <c r="IF54" s="42">
        <f t="shared" si="20"/>
        <v>-0.73</v>
      </c>
      <c r="IG54" s="42">
        <f t="shared" si="20"/>
        <v>-0.87</v>
      </c>
      <c r="IH54" s="42">
        <f t="shared" si="20"/>
        <v>-0.98</v>
      </c>
      <c r="II54" s="42">
        <f t="shared" si="20"/>
        <v>-0.83</v>
      </c>
      <c r="IJ54" s="42">
        <f t="shared" si="20"/>
        <v>-0.61</v>
      </c>
      <c r="IK54" s="42">
        <f t="shared" si="20"/>
        <v>-0.38</v>
      </c>
      <c r="IL54" s="42">
        <f t="shared" si="20"/>
        <v>-0.26</v>
      </c>
      <c r="IM54" s="42">
        <f t="shared" si="20"/>
        <v>-0.25</v>
      </c>
      <c r="IN54" s="42">
        <f t="shared" si="20"/>
        <v>0</v>
      </c>
      <c r="IO54" s="42">
        <f t="shared" si="20"/>
        <v>0</v>
      </c>
      <c r="IP54" s="42">
        <f t="shared" si="20"/>
        <v>0</v>
      </c>
      <c r="IQ54" s="42">
        <f t="shared" si="20"/>
        <v>-0.17</v>
      </c>
      <c r="IR54" s="42">
        <f t="shared" si="20"/>
        <v>-0.1</v>
      </c>
      <c r="IS54" s="42">
        <f t="shared" si="20"/>
        <v>-0.2</v>
      </c>
      <c r="IT54" s="42">
        <f t="shared" si="20"/>
        <v>-0.4</v>
      </c>
      <c r="IU54" s="42">
        <f t="shared" si="20"/>
        <v>-7.0000000000000007E-2</v>
      </c>
      <c r="IV54" s="42">
        <f t="shared" si="20"/>
        <v>0</v>
      </c>
      <c r="IW54" s="42">
        <f t="shared" si="20"/>
        <v>0</v>
      </c>
      <c r="IX54" s="42">
        <f t="shared" si="20"/>
        <v>0</v>
      </c>
      <c r="IY54" s="42">
        <f t="shared" si="20"/>
        <v>0</v>
      </c>
      <c r="IZ54" s="42">
        <f t="shared" si="20"/>
        <v>0</v>
      </c>
      <c r="JA54" s="42">
        <f t="shared" si="20"/>
        <v>0</v>
      </c>
      <c r="JB54" s="42">
        <f t="shared" si="20"/>
        <v>0</v>
      </c>
      <c r="JC54" s="42">
        <f t="shared" si="20"/>
        <v>0</v>
      </c>
      <c r="JD54" s="42">
        <f t="shared" si="20"/>
        <v>0</v>
      </c>
      <c r="JE54" s="42">
        <f t="shared" si="20"/>
        <v>0</v>
      </c>
      <c r="JF54" s="42">
        <f t="shared" si="20"/>
        <v>0</v>
      </c>
      <c r="JG54" s="42">
        <f t="shared" si="20"/>
        <v>0</v>
      </c>
      <c r="JH54" s="42">
        <f t="shared" si="20"/>
        <v>0</v>
      </c>
      <c r="JI54" s="42">
        <f t="shared" si="20"/>
        <v>0</v>
      </c>
      <c r="JJ54" s="42">
        <f t="shared" si="20"/>
        <v>0</v>
      </c>
      <c r="JK54" s="42">
        <f t="shared" si="20"/>
        <v>-0.48</v>
      </c>
      <c r="JL54" s="42">
        <f t="shared" si="20"/>
        <v>-0.17</v>
      </c>
      <c r="JM54" s="42">
        <f t="shared" ref="JM54:LX54" si="21">IF(JM53&lt;=0,JM53,0)</f>
        <v>0</v>
      </c>
      <c r="JN54" s="42">
        <f t="shared" si="21"/>
        <v>0</v>
      </c>
      <c r="JO54" s="42">
        <f t="shared" si="21"/>
        <v>0</v>
      </c>
      <c r="JP54" s="42">
        <f t="shared" si="21"/>
        <v>0</v>
      </c>
      <c r="JQ54" s="42">
        <f t="shared" si="21"/>
        <v>0</v>
      </c>
      <c r="JR54" s="42">
        <f t="shared" si="21"/>
        <v>0</v>
      </c>
      <c r="JS54" s="42">
        <f t="shared" si="21"/>
        <v>0</v>
      </c>
      <c r="JT54" s="42">
        <f t="shared" si="21"/>
        <v>0</v>
      </c>
      <c r="JU54" s="42">
        <f t="shared" si="21"/>
        <v>-0.12</v>
      </c>
      <c r="JV54" s="42">
        <f t="shared" si="21"/>
        <v>0</v>
      </c>
      <c r="JW54" s="42">
        <f t="shared" si="21"/>
        <v>0</v>
      </c>
      <c r="JX54" s="42">
        <f t="shared" si="21"/>
        <v>0</v>
      </c>
      <c r="JY54" s="42">
        <f t="shared" si="21"/>
        <v>0</v>
      </c>
      <c r="JZ54" s="42">
        <f t="shared" si="21"/>
        <v>0</v>
      </c>
      <c r="KA54" s="42">
        <f t="shared" si="21"/>
        <v>0</v>
      </c>
      <c r="KB54" s="42">
        <f t="shared" si="21"/>
        <v>0</v>
      </c>
      <c r="KC54" s="42">
        <f t="shared" si="21"/>
        <v>0</v>
      </c>
      <c r="KD54" s="42">
        <f t="shared" si="21"/>
        <v>0</v>
      </c>
      <c r="KE54" s="42">
        <f t="shared" si="21"/>
        <v>0</v>
      </c>
      <c r="KF54" s="42">
        <f t="shared" si="21"/>
        <v>0</v>
      </c>
      <c r="KG54" s="42">
        <f t="shared" si="21"/>
        <v>0</v>
      </c>
      <c r="KH54" s="42">
        <f t="shared" si="21"/>
        <v>0</v>
      </c>
      <c r="KI54" s="42">
        <f t="shared" si="21"/>
        <v>0</v>
      </c>
      <c r="KJ54" s="42">
        <f t="shared" si="21"/>
        <v>0</v>
      </c>
      <c r="KK54" s="42">
        <f t="shared" si="21"/>
        <v>0</v>
      </c>
      <c r="KL54" s="42">
        <f t="shared" si="21"/>
        <v>0</v>
      </c>
      <c r="KM54" s="42">
        <f t="shared" si="21"/>
        <v>-0.09</v>
      </c>
      <c r="KN54" s="42">
        <f t="shared" si="21"/>
        <v>0</v>
      </c>
      <c r="KO54" s="42">
        <f t="shared" si="21"/>
        <v>-0.31</v>
      </c>
      <c r="KP54" s="42">
        <f t="shared" si="21"/>
        <v>-0.68</v>
      </c>
      <c r="KQ54" s="42">
        <f t="shared" si="21"/>
        <v>-0.93</v>
      </c>
      <c r="KR54" s="42">
        <f t="shared" si="21"/>
        <v>-0.64</v>
      </c>
      <c r="KS54" s="42">
        <f t="shared" si="21"/>
        <v>-0.65</v>
      </c>
      <c r="KT54" s="42">
        <f t="shared" si="21"/>
        <v>-0.19</v>
      </c>
      <c r="KU54" s="42">
        <f t="shared" si="21"/>
        <v>0</v>
      </c>
      <c r="KV54" s="42">
        <f t="shared" si="21"/>
        <v>0</v>
      </c>
      <c r="KW54" s="42">
        <f t="shared" si="21"/>
        <v>0</v>
      </c>
      <c r="KX54" s="42">
        <f t="shared" si="21"/>
        <v>0</v>
      </c>
      <c r="KY54" s="42">
        <f t="shared" si="21"/>
        <v>0</v>
      </c>
      <c r="KZ54" s="42">
        <f t="shared" si="21"/>
        <v>0</v>
      </c>
      <c r="LA54" s="42">
        <f t="shared" si="21"/>
        <v>0</v>
      </c>
      <c r="LB54" s="42">
        <f t="shared" si="21"/>
        <v>0</v>
      </c>
      <c r="LC54" s="42">
        <f t="shared" si="21"/>
        <v>0</v>
      </c>
      <c r="LD54" s="42">
        <f t="shared" si="21"/>
        <v>0</v>
      </c>
      <c r="LE54" s="42">
        <f t="shared" si="21"/>
        <v>-0.04</v>
      </c>
      <c r="LF54" s="42">
        <f t="shared" si="21"/>
        <v>0</v>
      </c>
      <c r="LG54" s="42">
        <f t="shared" si="21"/>
        <v>-0.28000000000000003</v>
      </c>
      <c r="LH54" s="42">
        <f t="shared" si="21"/>
        <v>-0.1</v>
      </c>
      <c r="LI54" s="42">
        <f t="shared" si="21"/>
        <v>-0.43</v>
      </c>
      <c r="LJ54" s="42">
        <f t="shared" si="21"/>
        <v>-0.62</v>
      </c>
      <c r="LK54" s="42">
        <f t="shared" si="21"/>
        <v>-0.95</v>
      </c>
      <c r="LL54" s="42">
        <f t="shared" si="21"/>
        <v>-1.47</v>
      </c>
      <c r="LM54" s="42">
        <f t="shared" si="21"/>
        <v>-1.59</v>
      </c>
      <c r="LN54" s="42">
        <f t="shared" si="21"/>
        <v>-1.6</v>
      </c>
      <c r="LO54" s="42">
        <f t="shared" si="21"/>
        <v>-1.86</v>
      </c>
      <c r="LP54" s="42">
        <f t="shared" si="21"/>
        <v>-1.89</v>
      </c>
      <c r="LQ54" s="42">
        <f t="shared" si="21"/>
        <v>-1.1499999999999999</v>
      </c>
      <c r="LR54" s="42">
        <f t="shared" si="21"/>
        <v>-0.95</v>
      </c>
      <c r="LS54" s="42">
        <f t="shared" si="21"/>
        <v>-0.67</v>
      </c>
      <c r="LT54" s="42">
        <f t="shared" si="21"/>
        <v>-0.48</v>
      </c>
      <c r="LU54" s="42">
        <f t="shared" si="21"/>
        <v>-0.03</v>
      </c>
      <c r="LV54" s="42">
        <f t="shared" si="21"/>
        <v>0</v>
      </c>
      <c r="LW54" s="42">
        <f t="shared" si="21"/>
        <v>-0.28000000000000003</v>
      </c>
      <c r="LX54" s="42">
        <f t="shared" si="21"/>
        <v>-0.36</v>
      </c>
      <c r="LY54" s="42">
        <f t="shared" ref="LY54:OJ54" si="22">IF(LY53&lt;=0,LY53,0)</f>
        <v>-0.35</v>
      </c>
      <c r="LZ54" s="42">
        <f t="shared" si="22"/>
        <v>-0.83</v>
      </c>
      <c r="MA54" s="42">
        <f t="shared" si="22"/>
        <v>-1.03</v>
      </c>
      <c r="MB54" s="42">
        <f t="shared" si="22"/>
        <v>-0.68</v>
      </c>
      <c r="MC54" s="42">
        <f t="shared" si="22"/>
        <v>-0.55000000000000004</v>
      </c>
      <c r="MD54" s="42">
        <f t="shared" si="22"/>
        <v>-0.27</v>
      </c>
      <c r="ME54" s="42">
        <f t="shared" si="22"/>
        <v>0</v>
      </c>
      <c r="MF54" s="42">
        <f t="shared" si="22"/>
        <v>0</v>
      </c>
      <c r="MG54" s="42">
        <f t="shared" si="22"/>
        <v>0</v>
      </c>
      <c r="MH54" s="42">
        <f t="shared" si="22"/>
        <v>0</v>
      </c>
      <c r="MI54" s="42">
        <f t="shared" si="22"/>
        <v>0</v>
      </c>
      <c r="MJ54" s="42">
        <f t="shared" si="22"/>
        <v>0</v>
      </c>
      <c r="MK54" s="42">
        <f t="shared" si="22"/>
        <v>0</v>
      </c>
      <c r="ML54" s="42">
        <f t="shared" si="22"/>
        <v>0</v>
      </c>
      <c r="MM54" s="42">
        <f t="shared" si="22"/>
        <v>0</v>
      </c>
      <c r="MN54" s="42">
        <f t="shared" si="22"/>
        <v>0</v>
      </c>
      <c r="MO54" s="42">
        <f t="shared" si="22"/>
        <v>0</v>
      </c>
      <c r="MP54" s="42">
        <f t="shared" si="22"/>
        <v>0</v>
      </c>
      <c r="MQ54" s="42">
        <f t="shared" si="22"/>
        <v>-0.17</v>
      </c>
      <c r="MR54" s="42">
        <f t="shared" si="22"/>
        <v>-0.65</v>
      </c>
      <c r="MS54" s="42">
        <f t="shared" si="22"/>
        <v>-1.1299999999999999</v>
      </c>
      <c r="MT54" s="42">
        <f t="shared" si="22"/>
        <v>-1.32</v>
      </c>
      <c r="MU54" s="42">
        <f t="shared" si="22"/>
        <v>-1.65</v>
      </c>
      <c r="MV54" s="42">
        <f t="shared" si="22"/>
        <v>-1.68</v>
      </c>
      <c r="MW54" s="42">
        <f t="shared" si="22"/>
        <v>-1.58</v>
      </c>
      <c r="MX54" s="42">
        <f t="shared" si="22"/>
        <v>-1.62</v>
      </c>
      <c r="MY54" s="42">
        <f t="shared" si="22"/>
        <v>-1.64</v>
      </c>
      <c r="MZ54" s="42">
        <f t="shared" si="22"/>
        <v>-1.27</v>
      </c>
      <c r="NA54" s="42">
        <f t="shared" si="22"/>
        <v>-0.98</v>
      </c>
      <c r="NB54" s="42">
        <f t="shared" si="22"/>
        <v>-0.76</v>
      </c>
      <c r="NC54" s="42">
        <f t="shared" si="22"/>
        <v>-0.43</v>
      </c>
      <c r="ND54" s="42">
        <f t="shared" si="22"/>
        <v>-0.18</v>
      </c>
      <c r="NE54" s="42">
        <f t="shared" si="22"/>
        <v>-0.26</v>
      </c>
      <c r="NF54" s="42">
        <f t="shared" si="22"/>
        <v>-0.64</v>
      </c>
      <c r="NG54" s="42">
        <f t="shared" si="22"/>
        <v>-0.74</v>
      </c>
      <c r="NH54" s="42">
        <f t="shared" si="22"/>
        <v>-0.97</v>
      </c>
      <c r="NI54" s="42">
        <f t="shared" si="22"/>
        <v>-1.05</v>
      </c>
      <c r="NJ54" s="42">
        <f t="shared" si="22"/>
        <v>-1.04</v>
      </c>
      <c r="NK54" s="42">
        <f t="shared" si="22"/>
        <v>-1.08</v>
      </c>
      <c r="NL54" s="42">
        <f t="shared" si="22"/>
        <v>-0.69</v>
      </c>
      <c r="NM54" s="42">
        <f t="shared" si="22"/>
        <v>-0.57999999999999996</v>
      </c>
      <c r="NN54" s="42">
        <f t="shared" si="22"/>
        <v>-0.39</v>
      </c>
      <c r="NO54" s="42">
        <f t="shared" si="22"/>
        <v>-0.05</v>
      </c>
      <c r="NP54" s="42">
        <f t="shared" si="22"/>
        <v>0</v>
      </c>
      <c r="NQ54" s="42">
        <f t="shared" si="22"/>
        <v>0</v>
      </c>
      <c r="NR54" s="42">
        <f t="shared" si="22"/>
        <v>0</v>
      </c>
      <c r="NS54" s="42">
        <f t="shared" si="22"/>
        <v>0</v>
      </c>
      <c r="NT54" s="42">
        <f t="shared" si="22"/>
        <v>0</v>
      </c>
      <c r="NU54" s="42">
        <f t="shared" si="22"/>
        <v>0</v>
      </c>
      <c r="NV54" s="42">
        <f t="shared" si="22"/>
        <v>-0.11</v>
      </c>
      <c r="NW54" s="42">
        <f t="shared" si="22"/>
        <v>-0.41</v>
      </c>
      <c r="NX54" s="42">
        <f t="shared" si="22"/>
        <v>-0.4</v>
      </c>
      <c r="NY54" s="42">
        <f t="shared" si="22"/>
        <v>-0.22</v>
      </c>
      <c r="NZ54" s="42">
        <f t="shared" si="22"/>
        <v>-0.1</v>
      </c>
      <c r="OA54" s="42">
        <f t="shared" si="22"/>
        <v>-0.27</v>
      </c>
      <c r="OB54" s="42">
        <f t="shared" si="22"/>
        <v>-0.21</v>
      </c>
      <c r="OC54" s="42">
        <f t="shared" si="22"/>
        <v>-0.31</v>
      </c>
      <c r="OD54" s="42">
        <f t="shared" si="22"/>
        <v>-0.28000000000000003</v>
      </c>
      <c r="OE54" s="42">
        <f t="shared" si="22"/>
        <v>-7.0000000000000007E-2</v>
      </c>
      <c r="OF54" s="42">
        <f t="shared" si="22"/>
        <v>-0.33</v>
      </c>
      <c r="OG54" s="42">
        <f t="shared" si="22"/>
        <v>0</v>
      </c>
      <c r="OH54" s="42">
        <f t="shared" si="22"/>
        <v>-0.04</v>
      </c>
      <c r="OI54" s="42">
        <f t="shared" si="22"/>
        <v>-0.51</v>
      </c>
      <c r="OJ54" s="42">
        <f t="shared" si="22"/>
        <v>-0.55000000000000004</v>
      </c>
      <c r="OK54" s="42">
        <f t="shared" ref="OK54:QV54" si="23">IF(OK53&lt;=0,OK53,0)</f>
        <v>-0.22</v>
      </c>
      <c r="OL54" s="42">
        <f t="shared" si="23"/>
        <v>0</v>
      </c>
      <c r="OM54" s="42">
        <f t="shared" si="23"/>
        <v>0</v>
      </c>
      <c r="ON54" s="42">
        <f t="shared" si="23"/>
        <v>0</v>
      </c>
      <c r="OO54" s="42">
        <f t="shared" si="23"/>
        <v>0</v>
      </c>
      <c r="OP54" s="42">
        <f t="shared" si="23"/>
        <v>0</v>
      </c>
      <c r="OQ54" s="42">
        <f t="shared" si="23"/>
        <v>0</v>
      </c>
      <c r="OR54" s="42">
        <f t="shared" si="23"/>
        <v>0</v>
      </c>
      <c r="OS54" s="42">
        <f t="shared" si="23"/>
        <v>0</v>
      </c>
      <c r="OT54" s="42">
        <f t="shared" si="23"/>
        <v>0</v>
      </c>
      <c r="OU54" s="42">
        <f t="shared" si="23"/>
        <v>0</v>
      </c>
      <c r="OV54" s="42">
        <f t="shared" si="23"/>
        <v>0</v>
      </c>
      <c r="OW54" s="42">
        <f t="shared" si="23"/>
        <v>0</v>
      </c>
      <c r="OX54" s="42">
        <f t="shared" si="23"/>
        <v>0</v>
      </c>
      <c r="OY54" s="42">
        <f t="shared" si="23"/>
        <v>0</v>
      </c>
      <c r="OZ54" s="42">
        <f t="shared" si="23"/>
        <v>0</v>
      </c>
      <c r="PA54" s="42">
        <f t="shared" si="23"/>
        <v>0</v>
      </c>
      <c r="PB54" s="42">
        <f t="shared" si="23"/>
        <v>0</v>
      </c>
      <c r="PC54" s="42">
        <f t="shared" si="23"/>
        <v>0</v>
      </c>
      <c r="PD54" s="42">
        <f t="shared" si="23"/>
        <v>0</v>
      </c>
      <c r="PE54" s="42">
        <f t="shared" si="23"/>
        <v>0</v>
      </c>
      <c r="PF54" s="42">
        <f t="shared" si="23"/>
        <v>0</v>
      </c>
      <c r="PG54" s="42">
        <f t="shared" si="23"/>
        <v>0</v>
      </c>
      <c r="PH54" s="42">
        <f t="shared" si="23"/>
        <v>0</v>
      </c>
      <c r="PI54" s="42">
        <f t="shared" si="23"/>
        <v>0</v>
      </c>
      <c r="PJ54" s="42">
        <f t="shared" si="23"/>
        <v>0</v>
      </c>
      <c r="PK54" s="42">
        <f t="shared" si="23"/>
        <v>0</v>
      </c>
      <c r="PL54" s="42">
        <f t="shared" si="23"/>
        <v>-0.12</v>
      </c>
      <c r="PM54" s="42">
        <f t="shared" si="23"/>
        <v>-0.49</v>
      </c>
      <c r="PN54" s="42">
        <f t="shared" si="23"/>
        <v>-0.54</v>
      </c>
      <c r="PO54" s="42">
        <f t="shared" si="23"/>
        <v>-0.61</v>
      </c>
      <c r="PP54" s="42">
        <f t="shared" si="23"/>
        <v>-0.73</v>
      </c>
      <c r="PQ54" s="42">
        <f t="shared" si="23"/>
        <v>-0.55000000000000004</v>
      </c>
      <c r="PR54" s="42">
        <f t="shared" si="23"/>
        <v>-0.41</v>
      </c>
      <c r="PS54" s="42">
        <f t="shared" si="23"/>
        <v>-0.32</v>
      </c>
      <c r="PT54" s="42">
        <f t="shared" si="23"/>
        <v>0</v>
      </c>
      <c r="PU54" s="42">
        <f t="shared" si="23"/>
        <v>0</v>
      </c>
      <c r="PV54" s="42">
        <f t="shared" si="23"/>
        <v>0</v>
      </c>
      <c r="PW54" s="42">
        <f t="shared" si="23"/>
        <v>0</v>
      </c>
      <c r="PX54" s="42">
        <f t="shared" si="23"/>
        <v>0</v>
      </c>
      <c r="PY54" s="42">
        <f t="shared" si="23"/>
        <v>0</v>
      </c>
      <c r="PZ54" s="42">
        <f t="shared" si="23"/>
        <v>-0.15</v>
      </c>
      <c r="QA54" s="42">
        <f t="shared" si="23"/>
        <v>-0.43</v>
      </c>
      <c r="QB54" s="42">
        <f t="shared" si="23"/>
        <v>-0.46</v>
      </c>
      <c r="QC54" s="42">
        <f t="shared" si="23"/>
        <v>-0.86</v>
      </c>
      <c r="QD54" s="42">
        <f t="shared" si="23"/>
        <v>-0.77</v>
      </c>
      <c r="QE54" s="42">
        <f t="shared" si="23"/>
        <v>-0.75</v>
      </c>
      <c r="QF54" s="42">
        <f t="shared" si="23"/>
        <v>-0.9</v>
      </c>
      <c r="QG54" s="42">
        <f t="shared" si="23"/>
        <v>-0.73</v>
      </c>
      <c r="QH54" s="42">
        <f t="shared" si="23"/>
        <v>-0.36</v>
      </c>
      <c r="QI54" s="42">
        <f t="shared" si="23"/>
        <v>-0.13</v>
      </c>
      <c r="QJ54" s="42">
        <f t="shared" si="23"/>
        <v>0</v>
      </c>
      <c r="QK54" s="42">
        <f t="shared" si="23"/>
        <v>0</v>
      </c>
      <c r="QL54" s="42">
        <f t="shared" si="23"/>
        <v>0</v>
      </c>
      <c r="QM54" s="42">
        <f t="shared" si="23"/>
        <v>0</v>
      </c>
      <c r="QN54" s="42">
        <f t="shared" si="23"/>
        <v>0</v>
      </c>
      <c r="QO54" s="42">
        <f t="shared" si="23"/>
        <v>0</v>
      </c>
      <c r="QP54" s="42">
        <f t="shared" si="23"/>
        <v>0</v>
      </c>
      <c r="QQ54" s="42">
        <f t="shared" si="23"/>
        <v>0</v>
      </c>
      <c r="QR54" s="42">
        <f t="shared" si="23"/>
        <v>0</v>
      </c>
      <c r="QS54" s="42">
        <f t="shared" si="23"/>
        <v>0</v>
      </c>
      <c r="QT54" s="42">
        <f t="shared" si="23"/>
        <v>0</v>
      </c>
      <c r="QU54" s="42">
        <f t="shared" si="23"/>
        <v>0</v>
      </c>
      <c r="QV54" s="42">
        <f t="shared" si="23"/>
        <v>0</v>
      </c>
      <c r="QW54" s="42">
        <f t="shared" ref="QW54:RZ54" si="24">IF(QW53&lt;=0,QW53,0)</f>
        <v>0</v>
      </c>
      <c r="QX54" s="42">
        <f t="shared" si="24"/>
        <v>0</v>
      </c>
      <c r="QY54" s="42">
        <f t="shared" si="24"/>
        <v>-0.03</v>
      </c>
      <c r="QZ54" s="42">
        <f t="shared" si="24"/>
        <v>0</v>
      </c>
      <c r="RA54" s="42">
        <f t="shared" si="24"/>
        <v>0</v>
      </c>
      <c r="RB54" s="42">
        <f t="shared" si="24"/>
        <v>0</v>
      </c>
      <c r="RC54" s="42">
        <f t="shared" si="24"/>
        <v>0</v>
      </c>
      <c r="RD54" s="42">
        <f t="shared" si="24"/>
        <v>0</v>
      </c>
      <c r="RE54" s="42">
        <f t="shared" si="24"/>
        <v>0</v>
      </c>
      <c r="RF54" s="42">
        <f t="shared" si="24"/>
        <v>0</v>
      </c>
      <c r="RG54" s="42">
        <f t="shared" si="24"/>
        <v>-0.36</v>
      </c>
      <c r="RH54" s="42">
        <f t="shared" si="24"/>
        <v>-0.47</v>
      </c>
      <c r="RI54" s="42">
        <f t="shared" si="24"/>
        <v>-0.44</v>
      </c>
      <c r="RJ54" s="42">
        <f t="shared" si="24"/>
        <v>-0.69</v>
      </c>
      <c r="RK54" s="42">
        <f t="shared" si="24"/>
        <v>-0.96</v>
      </c>
      <c r="RL54" s="42">
        <f t="shared" si="24"/>
        <v>-1.42</v>
      </c>
      <c r="RM54" s="42">
        <f t="shared" si="24"/>
        <v>-1.42</v>
      </c>
      <c r="RN54" s="42">
        <f t="shared" si="24"/>
        <v>-1.1200000000000001</v>
      </c>
      <c r="RO54" s="42">
        <f t="shared" si="24"/>
        <v>-0.99</v>
      </c>
      <c r="RP54" s="42">
        <f t="shared" si="24"/>
        <v>-0.92</v>
      </c>
      <c r="RQ54" s="42">
        <f t="shared" si="24"/>
        <v>-0.51</v>
      </c>
      <c r="RR54" s="42">
        <f t="shared" si="24"/>
        <v>-0.48</v>
      </c>
      <c r="RS54" s="42">
        <f t="shared" si="24"/>
        <v>-0.34</v>
      </c>
      <c r="RT54" s="42">
        <f t="shared" si="24"/>
        <v>-0.22</v>
      </c>
      <c r="RU54" s="42">
        <f t="shared" si="24"/>
        <v>-0.25</v>
      </c>
      <c r="RV54" s="42">
        <f t="shared" si="24"/>
        <v>-0.44</v>
      </c>
      <c r="RW54" s="42">
        <f t="shared" si="24"/>
        <v>-0.28000000000000003</v>
      </c>
      <c r="RX54" s="42">
        <f t="shared" si="24"/>
        <v>-0.86</v>
      </c>
      <c r="RY54" s="42">
        <f t="shared" si="24"/>
        <v>-0.84</v>
      </c>
      <c r="RZ54" s="42">
        <f t="shared" si="24"/>
        <v>-1.05</v>
      </c>
    </row>
    <row r="55" spans="2:494">
      <c r="B55" s="40">
        <v>1982</v>
      </c>
      <c r="C55" s="37">
        <v>8</v>
      </c>
      <c r="D55" s="37">
        <v>21.75</v>
      </c>
      <c r="E55" s="37">
        <v>1.1000000000000001</v>
      </c>
      <c r="F55" s="37">
        <v>26.15</v>
      </c>
      <c r="G55" s="37">
        <v>1.1599999999999999</v>
      </c>
      <c r="H55" s="37">
        <v>29.04</v>
      </c>
      <c r="I55" s="37">
        <v>0.36</v>
      </c>
      <c r="J55" s="37">
        <v>27.93</v>
      </c>
      <c r="K55" s="37">
        <v>1.1100000000000001</v>
      </c>
    </row>
    <row r="56" spans="2:494">
      <c r="B56" s="40">
        <v>1982</v>
      </c>
      <c r="C56" s="37">
        <v>9</v>
      </c>
      <c r="D56" s="37">
        <v>21.8</v>
      </c>
      <c r="E56" s="37">
        <v>1.44</v>
      </c>
      <c r="F56" s="37">
        <v>26.52</v>
      </c>
      <c r="G56" s="37">
        <v>1.67</v>
      </c>
      <c r="H56" s="37">
        <v>29.16</v>
      </c>
      <c r="I56" s="37">
        <v>0.47</v>
      </c>
      <c r="J56" s="37">
        <v>28.11</v>
      </c>
      <c r="K56" s="37">
        <v>1.39</v>
      </c>
    </row>
    <row r="57" spans="2:494">
      <c r="B57" s="40">
        <v>1982</v>
      </c>
      <c r="C57" s="37">
        <v>10</v>
      </c>
      <c r="D57" s="37">
        <v>22.94</v>
      </c>
      <c r="E57" s="37">
        <v>2.12</v>
      </c>
      <c r="F57" s="37">
        <v>27.11</v>
      </c>
      <c r="G57" s="37">
        <v>2.19</v>
      </c>
      <c r="H57" s="37">
        <v>29.38</v>
      </c>
      <c r="I57" s="37">
        <v>0.72</v>
      </c>
      <c r="J57" s="37">
        <v>28.64</v>
      </c>
      <c r="K57" s="37">
        <v>1.95</v>
      </c>
    </row>
    <row r="58" spans="2:494">
      <c r="B58" s="40">
        <v>1982</v>
      </c>
      <c r="C58" s="37">
        <v>11</v>
      </c>
      <c r="D58" s="37">
        <v>24.59</v>
      </c>
      <c r="E58" s="37">
        <v>3</v>
      </c>
      <c r="F58" s="37">
        <v>27.62</v>
      </c>
      <c r="G58" s="37">
        <v>2.64</v>
      </c>
      <c r="H58" s="37">
        <v>29.23</v>
      </c>
      <c r="I58" s="37">
        <v>0.6</v>
      </c>
      <c r="J58" s="37">
        <v>28.81</v>
      </c>
      <c r="K58" s="37">
        <v>2.16</v>
      </c>
    </row>
    <row r="59" spans="2:494">
      <c r="B59" s="40">
        <v>1982</v>
      </c>
      <c r="C59" s="37">
        <v>12</v>
      </c>
      <c r="D59" s="37">
        <v>26.13</v>
      </c>
      <c r="E59" s="37">
        <v>3.34</v>
      </c>
      <c r="F59" s="37">
        <v>28.39</v>
      </c>
      <c r="G59" s="37">
        <v>3.25</v>
      </c>
      <c r="H59" s="37">
        <v>29.15</v>
      </c>
      <c r="I59" s="37">
        <v>0.66</v>
      </c>
      <c r="J59" s="37">
        <v>29.21</v>
      </c>
      <c r="K59" s="37">
        <v>2.64</v>
      </c>
    </row>
    <row r="60" spans="2:494">
      <c r="B60" s="40">
        <v>1983</v>
      </c>
      <c r="C60" s="37">
        <v>1</v>
      </c>
      <c r="D60" s="37">
        <v>27.42</v>
      </c>
      <c r="E60" s="37">
        <v>2.96</v>
      </c>
      <c r="F60" s="37">
        <v>28.92</v>
      </c>
      <c r="G60" s="37">
        <v>3.29</v>
      </c>
      <c r="H60" s="37">
        <v>29</v>
      </c>
      <c r="I60" s="37">
        <v>0.7</v>
      </c>
      <c r="J60" s="37">
        <v>29.36</v>
      </c>
      <c r="K60" s="37">
        <v>2.79</v>
      </c>
    </row>
    <row r="61" spans="2:494">
      <c r="B61" s="40">
        <v>1983</v>
      </c>
      <c r="C61" s="37">
        <v>2</v>
      </c>
      <c r="D61" s="37">
        <v>28.09</v>
      </c>
      <c r="E61" s="37">
        <v>2.02</v>
      </c>
      <c r="F61" s="37">
        <v>28.92</v>
      </c>
      <c r="G61" s="37">
        <v>2.5499999999999998</v>
      </c>
      <c r="H61" s="37">
        <v>28.79</v>
      </c>
      <c r="I61" s="37">
        <v>0.69</v>
      </c>
      <c r="J61" s="37">
        <v>29.13</v>
      </c>
      <c r="K61" s="37">
        <v>2.41</v>
      </c>
    </row>
    <row r="62" spans="2:494">
      <c r="B62" s="40">
        <v>1983</v>
      </c>
      <c r="C62" s="37">
        <v>3</v>
      </c>
      <c r="D62" s="37">
        <v>28.68</v>
      </c>
      <c r="E62" s="37">
        <v>2.16</v>
      </c>
      <c r="F62" s="37">
        <v>29.1</v>
      </c>
      <c r="G62" s="37">
        <v>1.96</v>
      </c>
      <c r="H62" s="37">
        <v>28.76</v>
      </c>
      <c r="I62" s="37">
        <v>0.56999999999999995</v>
      </c>
      <c r="J62" s="37">
        <v>29.03</v>
      </c>
      <c r="K62" s="37">
        <v>1.81</v>
      </c>
    </row>
    <row r="63" spans="2:494">
      <c r="B63" s="40">
        <v>1983</v>
      </c>
      <c r="C63" s="37">
        <v>4</v>
      </c>
      <c r="D63" s="37">
        <v>28.56</v>
      </c>
      <c r="E63" s="37">
        <v>3.09</v>
      </c>
      <c r="F63" s="37">
        <v>29.12</v>
      </c>
      <c r="G63" s="37">
        <v>1.62</v>
      </c>
      <c r="H63" s="37">
        <v>28.85</v>
      </c>
      <c r="I63" s="37">
        <v>0.35</v>
      </c>
      <c r="J63" s="37">
        <v>28.91</v>
      </c>
      <c r="K63" s="37">
        <v>1.1299999999999999</v>
      </c>
    </row>
    <row r="64" spans="2:494">
      <c r="B64" s="40">
        <v>1983</v>
      </c>
      <c r="C64" s="37">
        <v>5</v>
      </c>
      <c r="D64" s="37">
        <v>28.19</v>
      </c>
      <c r="E64" s="37">
        <v>3.99</v>
      </c>
      <c r="F64" s="37">
        <v>28.97</v>
      </c>
      <c r="G64" s="37">
        <v>1.89</v>
      </c>
      <c r="H64" s="37">
        <v>29.08</v>
      </c>
      <c r="I64" s="37">
        <v>0.28999999999999998</v>
      </c>
      <c r="J64" s="37">
        <v>28.89</v>
      </c>
      <c r="K64" s="37">
        <v>1.04</v>
      </c>
    </row>
    <row r="65" spans="2:11">
      <c r="B65" s="40">
        <v>1983</v>
      </c>
      <c r="C65" s="37">
        <v>6</v>
      </c>
      <c r="D65" s="37">
        <v>27.44</v>
      </c>
      <c r="E65" s="37">
        <v>4.62</v>
      </c>
      <c r="F65" s="37">
        <v>28.15</v>
      </c>
      <c r="G65" s="37">
        <v>1.72</v>
      </c>
      <c r="H65" s="37">
        <v>28.88</v>
      </c>
      <c r="I65" s="37">
        <v>0.04</v>
      </c>
      <c r="J65" s="37">
        <v>28.24</v>
      </c>
      <c r="K65" s="37">
        <v>0.59</v>
      </c>
    </row>
    <row r="66" spans="2:11">
      <c r="B66" s="40">
        <v>1983</v>
      </c>
      <c r="C66" s="37">
        <v>7</v>
      </c>
      <c r="D66" s="37">
        <v>25.95</v>
      </c>
      <c r="E66" s="37">
        <v>4.3499999999999996</v>
      </c>
      <c r="F66" s="37">
        <v>26.62</v>
      </c>
      <c r="G66" s="37">
        <v>1</v>
      </c>
      <c r="H66" s="37">
        <v>28.65</v>
      </c>
      <c r="I66" s="37">
        <v>-0.15</v>
      </c>
      <c r="J66" s="37">
        <v>27.07</v>
      </c>
      <c r="K66" s="37">
        <v>-0.15</v>
      </c>
    </row>
    <row r="67" spans="2:11">
      <c r="B67" s="40">
        <v>1983</v>
      </c>
      <c r="C67" s="37">
        <v>8</v>
      </c>
      <c r="D67" s="37">
        <v>23.78</v>
      </c>
      <c r="E67" s="37">
        <v>3.13</v>
      </c>
      <c r="F67" s="37">
        <v>25.87</v>
      </c>
      <c r="G67" s="37">
        <v>0.88</v>
      </c>
      <c r="H67" s="37">
        <v>28.38</v>
      </c>
      <c r="I67" s="37">
        <v>-0.3</v>
      </c>
      <c r="J67" s="37">
        <v>26.53</v>
      </c>
      <c r="K67" s="37">
        <v>-0.28999999999999998</v>
      </c>
    </row>
    <row r="68" spans="2:11">
      <c r="B68" s="40">
        <v>1983</v>
      </c>
      <c r="C68" s="37">
        <v>9</v>
      </c>
      <c r="D68" s="37">
        <v>22.24</v>
      </c>
      <c r="E68" s="37">
        <v>1.88</v>
      </c>
      <c r="F68" s="37">
        <v>25.24</v>
      </c>
      <c r="G68" s="37">
        <v>0.39</v>
      </c>
      <c r="H68" s="37">
        <v>28.23</v>
      </c>
      <c r="I68" s="37">
        <v>-0.46</v>
      </c>
      <c r="J68" s="37">
        <v>26.44</v>
      </c>
      <c r="K68" s="37">
        <v>-0.28000000000000003</v>
      </c>
    </row>
    <row r="69" spans="2:11">
      <c r="B69" s="40">
        <v>1983</v>
      </c>
      <c r="C69" s="37">
        <v>10</v>
      </c>
      <c r="D69" s="37">
        <v>21.86</v>
      </c>
      <c r="E69" s="37">
        <v>1.04</v>
      </c>
      <c r="F69" s="37">
        <v>24.61</v>
      </c>
      <c r="G69" s="37">
        <v>-0.31</v>
      </c>
      <c r="H69" s="37">
        <v>27.75</v>
      </c>
      <c r="I69" s="37">
        <v>-0.91</v>
      </c>
      <c r="J69" s="37">
        <v>25.87</v>
      </c>
      <c r="K69" s="37">
        <v>-0.82</v>
      </c>
    </row>
    <row r="70" spans="2:11">
      <c r="B70" s="40">
        <v>1983</v>
      </c>
      <c r="C70" s="37">
        <v>11</v>
      </c>
      <c r="D70" s="37">
        <v>21.9</v>
      </c>
      <c r="E70" s="37">
        <v>0.31</v>
      </c>
      <c r="F70" s="37">
        <v>24.17</v>
      </c>
      <c r="G70" s="37">
        <v>-0.81</v>
      </c>
      <c r="H70" s="37">
        <v>27.76</v>
      </c>
      <c r="I70" s="37">
        <v>-0.87</v>
      </c>
      <c r="J70" s="37">
        <v>25.58</v>
      </c>
      <c r="K70" s="37">
        <v>-1.07</v>
      </c>
    </row>
    <row r="71" spans="2:11">
      <c r="B71" s="40">
        <v>1983</v>
      </c>
      <c r="C71" s="37">
        <v>12</v>
      </c>
      <c r="D71" s="37">
        <v>23.01</v>
      </c>
      <c r="E71" s="37">
        <v>0.22</v>
      </c>
      <c r="F71" s="37">
        <v>24.44</v>
      </c>
      <c r="G71" s="37">
        <v>-0.7</v>
      </c>
      <c r="H71" s="37">
        <v>27.82</v>
      </c>
      <c r="I71" s="37">
        <v>-0.67</v>
      </c>
      <c r="J71" s="37">
        <v>25.59</v>
      </c>
      <c r="K71" s="37">
        <v>-0.98</v>
      </c>
    </row>
    <row r="72" spans="2:11">
      <c r="B72" s="40">
        <v>1984</v>
      </c>
      <c r="C72" s="37">
        <v>1</v>
      </c>
      <c r="D72" s="37">
        <v>24.18</v>
      </c>
      <c r="E72" s="37">
        <v>-0.28000000000000003</v>
      </c>
      <c r="F72" s="37">
        <v>24.82</v>
      </c>
      <c r="G72" s="37">
        <v>-0.81</v>
      </c>
      <c r="H72" s="37">
        <v>27.64</v>
      </c>
      <c r="I72" s="37">
        <v>-0.66</v>
      </c>
      <c r="J72" s="37">
        <v>25.64</v>
      </c>
      <c r="K72" s="37">
        <v>-0.93</v>
      </c>
    </row>
    <row r="73" spans="2:11">
      <c r="B73" s="40">
        <v>1984</v>
      </c>
      <c r="C73" s="37">
        <v>2</v>
      </c>
      <c r="D73" s="37">
        <v>25.18</v>
      </c>
      <c r="E73" s="37">
        <v>-0.89</v>
      </c>
      <c r="F73" s="37">
        <v>26.22</v>
      </c>
      <c r="G73" s="37">
        <v>-0.15</v>
      </c>
      <c r="H73" s="37">
        <v>27.25</v>
      </c>
      <c r="I73" s="37">
        <v>-0.85</v>
      </c>
      <c r="J73" s="37">
        <v>26.39</v>
      </c>
      <c r="K73" s="37">
        <v>-0.33</v>
      </c>
    </row>
    <row r="74" spans="2:11">
      <c r="B74" s="40">
        <v>1984</v>
      </c>
      <c r="C74" s="37">
        <v>3</v>
      </c>
      <c r="D74" s="37">
        <v>26</v>
      </c>
      <c r="E74" s="37">
        <v>-0.52</v>
      </c>
      <c r="F74" s="37">
        <v>27.12</v>
      </c>
      <c r="G74" s="37">
        <v>-0.02</v>
      </c>
      <c r="H74" s="37">
        <v>27.21</v>
      </c>
      <c r="I74" s="37">
        <v>-0.98</v>
      </c>
      <c r="J74" s="37">
        <v>26.86</v>
      </c>
      <c r="K74" s="37">
        <v>-0.36</v>
      </c>
    </row>
    <row r="75" spans="2:11">
      <c r="B75" s="40">
        <v>1984</v>
      </c>
      <c r="C75" s="37">
        <v>4</v>
      </c>
      <c r="D75" s="37">
        <v>25.16</v>
      </c>
      <c r="E75" s="37">
        <v>-0.31</v>
      </c>
      <c r="F75" s="37">
        <v>27.34</v>
      </c>
      <c r="G75" s="37">
        <v>-0.16</v>
      </c>
      <c r="H75" s="37">
        <v>27.7</v>
      </c>
      <c r="I75" s="37">
        <v>-0.8</v>
      </c>
      <c r="J75" s="37">
        <v>27.39</v>
      </c>
      <c r="K75" s="37">
        <v>-0.39</v>
      </c>
    </row>
    <row r="76" spans="2:11">
      <c r="B76" s="40">
        <v>1984</v>
      </c>
      <c r="C76" s="37">
        <v>5</v>
      </c>
      <c r="D76" s="37">
        <v>23.23</v>
      </c>
      <c r="E76" s="37">
        <v>-0.97</v>
      </c>
      <c r="F76" s="37">
        <v>26.46</v>
      </c>
      <c r="G76" s="37">
        <v>-0.62</v>
      </c>
      <c r="H76" s="37">
        <v>27.95</v>
      </c>
      <c r="I76" s="37">
        <v>-0.84</v>
      </c>
      <c r="J76" s="37">
        <v>27.39</v>
      </c>
      <c r="K76" s="37">
        <v>-0.46</v>
      </c>
    </row>
    <row r="77" spans="2:11">
      <c r="B77" s="40">
        <v>1984</v>
      </c>
      <c r="C77" s="37">
        <v>6</v>
      </c>
      <c r="D77" s="37">
        <v>21.96</v>
      </c>
      <c r="E77" s="37">
        <v>-0.86</v>
      </c>
      <c r="F77" s="37">
        <v>25.38</v>
      </c>
      <c r="G77" s="37">
        <v>-1.05</v>
      </c>
      <c r="H77" s="37">
        <v>28.13</v>
      </c>
      <c r="I77" s="37">
        <v>-0.71</v>
      </c>
      <c r="J77" s="37">
        <v>26.86</v>
      </c>
      <c r="K77" s="37">
        <v>-0.79</v>
      </c>
    </row>
    <row r="78" spans="2:11">
      <c r="B78" s="40">
        <v>1984</v>
      </c>
      <c r="C78" s="37">
        <v>7</v>
      </c>
      <c r="D78" s="37">
        <v>21.24</v>
      </c>
      <c r="E78" s="37">
        <v>-0.36</v>
      </c>
      <c r="F78" s="37">
        <v>24.96</v>
      </c>
      <c r="G78" s="37">
        <v>-0.66</v>
      </c>
      <c r="H78" s="37">
        <v>28.35</v>
      </c>
      <c r="I78" s="37">
        <v>-0.45</v>
      </c>
      <c r="J78" s="37">
        <v>26.74</v>
      </c>
      <c r="K78" s="37">
        <v>-0.48</v>
      </c>
    </row>
    <row r="79" spans="2:11">
      <c r="B79" s="40">
        <v>1984</v>
      </c>
      <c r="C79" s="37">
        <v>8</v>
      </c>
      <c r="D79" s="37">
        <v>20.170000000000002</v>
      </c>
      <c r="E79" s="37">
        <v>-0.48</v>
      </c>
      <c r="F79" s="37">
        <v>24.5</v>
      </c>
      <c r="G79" s="37">
        <v>-0.49</v>
      </c>
      <c r="H79" s="37">
        <v>28.17</v>
      </c>
      <c r="I79" s="37">
        <v>-0.51</v>
      </c>
      <c r="J79" s="37">
        <v>26.34</v>
      </c>
      <c r="K79" s="37">
        <v>-0.48</v>
      </c>
    </row>
    <row r="80" spans="2:11">
      <c r="B80" s="40">
        <v>1984</v>
      </c>
      <c r="C80" s="37">
        <v>9</v>
      </c>
      <c r="D80" s="37">
        <v>20.37</v>
      </c>
      <c r="E80" s="37">
        <v>0.01</v>
      </c>
      <c r="F80" s="37">
        <v>24.35</v>
      </c>
      <c r="G80" s="37">
        <v>-0.5</v>
      </c>
      <c r="H80" s="37">
        <v>28.61</v>
      </c>
      <c r="I80" s="37">
        <v>-0.08</v>
      </c>
      <c r="J80" s="37">
        <v>26.43</v>
      </c>
      <c r="K80" s="37">
        <v>-0.28999999999999998</v>
      </c>
    </row>
    <row r="81" spans="2:11">
      <c r="B81" s="40">
        <v>1984</v>
      </c>
      <c r="C81" s="37">
        <v>10</v>
      </c>
      <c r="D81" s="37">
        <v>20.52</v>
      </c>
      <c r="E81" s="37">
        <v>-0.3</v>
      </c>
      <c r="F81" s="37">
        <v>23.95</v>
      </c>
      <c r="G81" s="37">
        <v>-0.97</v>
      </c>
      <c r="H81" s="37">
        <v>28.28</v>
      </c>
      <c r="I81" s="37">
        <v>-0.38</v>
      </c>
      <c r="J81" s="37">
        <v>25.93</v>
      </c>
      <c r="K81" s="37">
        <v>-0.76</v>
      </c>
    </row>
    <row r="82" spans="2:11">
      <c r="B82" s="40">
        <v>1984</v>
      </c>
      <c r="C82" s="37">
        <v>11</v>
      </c>
      <c r="D82" s="37">
        <v>21.5</v>
      </c>
      <c r="E82" s="37">
        <v>-0.09</v>
      </c>
      <c r="F82" s="37">
        <v>24.03</v>
      </c>
      <c r="G82" s="37">
        <v>-0.95</v>
      </c>
      <c r="H82" s="37">
        <v>27.99</v>
      </c>
      <c r="I82" s="37">
        <v>-0.64</v>
      </c>
      <c r="J82" s="37">
        <v>25.41</v>
      </c>
      <c r="K82" s="37">
        <v>-1.24</v>
      </c>
    </row>
    <row r="83" spans="2:11">
      <c r="B83" s="40">
        <v>1984</v>
      </c>
      <c r="C83" s="37">
        <v>12</v>
      </c>
      <c r="D83" s="37">
        <v>22.58</v>
      </c>
      <c r="E83" s="37">
        <v>-0.21</v>
      </c>
      <c r="F83" s="37">
        <v>23.7</v>
      </c>
      <c r="G83" s="37">
        <v>-1.44</v>
      </c>
      <c r="H83" s="37">
        <v>27.44</v>
      </c>
      <c r="I83" s="37">
        <v>-1.05</v>
      </c>
      <c r="J83" s="37">
        <v>25</v>
      </c>
      <c r="K83" s="37">
        <v>-1.57</v>
      </c>
    </row>
    <row r="84" spans="2:11">
      <c r="B84" s="40">
        <v>1985</v>
      </c>
      <c r="C84" s="37">
        <v>1</v>
      </c>
      <c r="D84" s="37">
        <v>23.59</v>
      </c>
      <c r="E84" s="37">
        <v>-0.87</v>
      </c>
      <c r="F84" s="37">
        <v>24.51</v>
      </c>
      <c r="G84" s="37">
        <v>-1.1200000000000001</v>
      </c>
      <c r="H84" s="37">
        <v>27.71</v>
      </c>
      <c r="I84" s="37">
        <v>-0.59</v>
      </c>
      <c r="J84" s="37">
        <v>25.43</v>
      </c>
      <c r="K84" s="37">
        <v>-1.1399999999999999</v>
      </c>
    </row>
    <row r="85" spans="2:11">
      <c r="B85" s="40">
        <v>1985</v>
      </c>
      <c r="C85" s="37">
        <v>2</v>
      </c>
      <c r="D85" s="37">
        <v>24.87</v>
      </c>
      <c r="E85" s="37">
        <v>-1.2</v>
      </c>
      <c r="F85" s="37">
        <v>25.19</v>
      </c>
      <c r="G85" s="37">
        <v>-1.18</v>
      </c>
      <c r="H85" s="37">
        <v>27.55</v>
      </c>
      <c r="I85" s="37">
        <v>-0.55000000000000004</v>
      </c>
      <c r="J85" s="37">
        <v>25.67</v>
      </c>
      <c r="K85" s="37">
        <v>-1.05</v>
      </c>
    </row>
    <row r="86" spans="2:11">
      <c r="B86" s="40">
        <v>1985</v>
      </c>
      <c r="C86" s="37">
        <v>3</v>
      </c>
      <c r="D86" s="37">
        <v>25.74</v>
      </c>
      <c r="E86" s="37">
        <v>-0.78</v>
      </c>
      <c r="F86" s="37">
        <v>26.11</v>
      </c>
      <c r="G86" s="37">
        <v>-1.03</v>
      </c>
      <c r="H86" s="37">
        <v>27.38</v>
      </c>
      <c r="I86" s="37">
        <v>-0.81</v>
      </c>
      <c r="J86" s="37">
        <v>26.23</v>
      </c>
      <c r="K86" s="37">
        <v>-0.99</v>
      </c>
    </row>
    <row r="87" spans="2:11">
      <c r="B87" s="40">
        <v>1985</v>
      </c>
      <c r="C87" s="37">
        <v>4</v>
      </c>
      <c r="D87" s="37">
        <v>24.25</v>
      </c>
      <c r="E87" s="37">
        <v>-1.22</v>
      </c>
      <c r="F87" s="37">
        <v>26.52</v>
      </c>
      <c r="G87" s="37">
        <v>-0.98</v>
      </c>
      <c r="H87" s="37">
        <v>27.72</v>
      </c>
      <c r="I87" s="37">
        <v>-0.78</v>
      </c>
      <c r="J87" s="37">
        <v>26.8</v>
      </c>
      <c r="K87" s="37">
        <v>-0.98</v>
      </c>
    </row>
    <row r="88" spans="2:11">
      <c r="B88" s="40">
        <v>1985</v>
      </c>
      <c r="C88" s="37">
        <v>5</v>
      </c>
      <c r="D88" s="37">
        <v>22.29</v>
      </c>
      <c r="E88" s="37">
        <v>-1.91</v>
      </c>
      <c r="F88" s="37">
        <v>26.12</v>
      </c>
      <c r="G88" s="37">
        <v>-0.96</v>
      </c>
      <c r="H88" s="37">
        <v>28.06</v>
      </c>
      <c r="I88" s="37">
        <v>-0.73</v>
      </c>
      <c r="J88" s="37">
        <v>27.11</v>
      </c>
      <c r="K88" s="37">
        <v>-0.74</v>
      </c>
    </row>
    <row r="89" spans="2:11">
      <c r="B89" s="40">
        <v>1985</v>
      </c>
      <c r="C89" s="37">
        <v>6</v>
      </c>
      <c r="D89" s="37">
        <v>21.75</v>
      </c>
      <c r="E89" s="37">
        <v>-1.07</v>
      </c>
      <c r="F89" s="37">
        <v>25.6</v>
      </c>
      <c r="G89" s="37">
        <v>-0.83</v>
      </c>
      <c r="H89" s="37">
        <v>28.08</v>
      </c>
      <c r="I89" s="37">
        <v>-0.76</v>
      </c>
      <c r="J89" s="37">
        <v>26.86</v>
      </c>
      <c r="K89" s="37">
        <v>-0.79</v>
      </c>
    </row>
    <row r="90" spans="2:11">
      <c r="B90" s="40">
        <v>1985</v>
      </c>
      <c r="C90" s="37">
        <v>7</v>
      </c>
      <c r="D90" s="37">
        <v>20.440000000000001</v>
      </c>
      <c r="E90" s="37">
        <v>-1.1599999999999999</v>
      </c>
      <c r="F90" s="37">
        <v>24.74</v>
      </c>
      <c r="G90" s="37">
        <v>-0.88</v>
      </c>
      <c r="H90" s="37">
        <v>28.28</v>
      </c>
      <c r="I90" s="37">
        <v>-0.52</v>
      </c>
      <c r="J90" s="37">
        <v>26.69</v>
      </c>
      <c r="K90" s="37">
        <v>-0.53</v>
      </c>
    </row>
    <row r="91" spans="2:11">
      <c r="B91" s="40">
        <v>1985</v>
      </c>
      <c r="C91" s="37">
        <v>8</v>
      </c>
      <c r="D91" s="37">
        <v>19.29</v>
      </c>
      <c r="E91" s="37">
        <v>-1.36</v>
      </c>
      <c r="F91" s="37">
        <v>24.4</v>
      </c>
      <c r="G91" s="37">
        <v>-0.59</v>
      </c>
      <c r="H91" s="37">
        <v>28.32</v>
      </c>
      <c r="I91" s="37">
        <v>-0.36</v>
      </c>
      <c r="J91" s="37">
        <v>26.5</v>
      </c>
      <c r="K91" s="37">
        <v>-0.32</v>
      </c>
    </row>
    <row r="92" spans="2:11">
      <c r="B92" s="40">
        <v>1985</v>
      </c>
      <c r="C92" s="37">
        <v>9</v>
      </c>
      <c r="D92" s="37">
        <v>19.440000000000001</v>
      </c>
      <c r="E92" s="37">
        <v>-0.92</v>
      </c>
      <c r="F92" s="37">
        <v>24.15</v>
      </c>
      <c r="G92" s="37">
        <v>-0.7</v>
      </c>
      <c r="H92" s="37">
        <v>28.33</v>
      </c>
      <c r="I92" s="37">
        <v>-0.36</v>
      </c>
      <c r="J92" s="37">
        <v>26.25</v>
      </c>
      <c r="K92" s="37">
        <v>-0.47</v>
      </c>
    </row>
    <row r="93" spans="2:11">
      <c r="B93" s="40">
        <v>1985</v>
      </c>
      <c r="C93" s="37">
        <v>10</v>
      </c>
      <c r="D93" s="37">
        <v>19.899999999999999</v>
      </c>
      <c r="E93" s="37">
        <v>-0.92</v>
      </c>
      <c r="F93" s="37">
        <v>24.15</v>
      </c>
      <c r="G93" s="37">
        <v>-0.77</v>
      </c>
      <c r="H93" s="37">
        <v>28.28</v>
      </c>
      <c r="I93" s="37">
        <v>-0.38</v>
      </c>
      <c r="J93" s="37">
        <v>26.19</v>
      </c>
      <c r="K93" s="37">
        <v>-0.5</v>
      </c>
    </row>
    <row r="94" spans="2:11">
      <c r="B94" s="40">
        <v>1985</v>
      </c>
      <c r="C94" s="37">
        <v>11</v>
      </c>
      <c r="D94" s="37">
        <v>20.69</v>
      </c>
      <c r="E94" s="37">
        <v>-0.9</v>
      </c>
      <c r="F94" s="37">
        <v>24.28</v>
      </c>
      <c r="G94" s="37">
        <v>-0.7</v>
      </c>
      <c r="H94" s="37">
        <v>28.52</v>
      </c>
      <c r="I94" s="37">
        <v>-0.11</v>
      </c>
      <c r="J94" s="37">
        <v>26.19</v>
      </c>
      <c r="K94" s="37">
        <v>-0.46</v>
      </c>
    </row>
    <row r="95" spans="2:11">
      <c r="B95" s="40">
        <v>1985</v>
      </c>
      <c r="C95" s="37">
        <v>12</v>
      </c>
      <c r="D95" s="37">
        <v>22.4</v>
      </c>
      <c r="E95" s="37">
        <v>-0.39</v>
      </c>
      <c r="F95" s="37">
        <v>24.29</v>
      </c>
      <c r="G95" s="37">
        <v>-0.85</v>
      </c>
      <c r="H95" s="37">
        <v>28.53</v>
      </c>
      <c r="I95" s="37">
        <v>0.04</v>
      </c>
      <c r="J95" s="37">
        <v>26.11</v>
      </c>
      <c r="K95" s="37">
        <v>-0.46</v>
      </c>
    </row>
    <row r="96" spans="2:11">
      <c r="B96" s="40">
        <v>1986</v>
      </c>
      <c r="C96" s="37">
        <v>1</v>
      </c>
      <c r="D96" s="37">
        <v>24.61</v>
      </c>
      <c r="E96" s="37">
        <v>0.15</v>
      </c>
      <c r="F96" s="37">
        <v>24.73</v>
      </c>
      <c r="G96" s="37">
        <v>-0.9</v>
      </c>
      <c r="H96" s="37">
        <v>28.11</v>
      </c>
      <c r="I96" s="37">
        <v>-0.19</v>
      </c>
      <c r="J96" s="37">
        <v>25.79</v>
      </c>
      <c r="K96" s="37">
        <v>-0.78</v>
      </c>
    </row>
    <row r="97" spans="2:11">
      <c r="B97" s="40">
        <v>1986</v>
      </c>
      <c r="C97" s="37">
        <v>2</v>
      </c>
      <c r="D97" s="37">
        <v>26.06</v>
      </c>
      <c r="E97" s="37">
        <v>-0.01</v>
      </c>
      <c r="F97" s="37">
        <v>25.81</v>
      </c>
      <c r="G97" s="37">
        <v>-0.56000000000000005</v>
      </c>
      <c r="H97" s="37">
        <v>27.93</v>
      </c>
      <c r="I97" s="37">
        <v>-0.17</v>
      </c>
      <c r="J97" s="37">
        <v>25.94</v>
      </c>
      <c r="K97" s="37">
        <v>-0.78</v>
      </c>
    </row>
    <row r="98" spans="2:11">
      <c r="B98" s="40">
        <v>1986</v>
      </c>
      <c r="C98" s="37">
        <v>3</v>
      </c>
      <c r="D98" s="37">
        <v>25.91</v>
      </c>
      <c r="E98" s="37">
        <v>-0.61</v>
      </c>
      <c r="F98" s="37">
        <v>26.84</v>
      </c>
      <c r="G98" s="37">
        <v>-0.3</v>
      </c>
      <c r="H98" s="37">
        <v>27.97</v>
      </c>
      <c r="I98" s="37">
        <v>-0.22</v>
      </c>
      <c r="J98" s="37">
        <v>26.65</v>
      </c>
      <c r="K98" s="37">
        <v>-0.56999999999999995</v>
      </c>
    </row>
    <row r="99" spans="2:11">
      <c r="B99" s="40">
        <v>1986</v>
      </c>
      <c r="C99" s="37">
        <v>4</v>
      </c>
      <c r="D99" s="37">
        <v>24.58</v>
      </c>
      <c r="E99" s="37">
        <v>-0.89</v>
      </c>
      <c r="F99" s="37">
        <v>27.17</v>
      </c>
      <c r="G99" s="37">
        <v>-0.33</v>
      </c>
      <c r="H99" s="37">
        <v>28.21</v>
      </c>
      <c r="I99" s="37">
        <v>-0.28999999999999998</v>
      </c>
      <c r="J99" s="37">
        <v>27.44</v>
      </c>
      <c r="K99" s="37">
        <v>-0.34</v>
      </c>
    </row>
    <row r="100" spans="2:11">
      <c r="B100" s="40">
        <v>1986</v>
      </c>
      <c r="C100" s="37">
        <v>5</v>
      </c>
      <c r="D100" s="37">
        <v>23.38</v>
      </c>
      <c r="E100" s="37">
        <v>-0.82</v>
      </c>
      <c r="F100" s="37">
        <v>26.68</v>
      </c>
      <c r="G100" s="37">
        <v>-0.4</v>
      </c>
      <c r="H100" s="37">
        <v>28.58</v>
      </c>
      <c r="I100" s="37">
        <v>-0.21</v>
      </c>
      <c r="J100" s="37">
        <v>27.5</v>
      </c>
      <c r="K100" s="37">
        <v>-0.35</v>
      </c>
    </row>
    <row r="101" spans="2:11">
      <c r="B101" s="40">
        <v>1986</v>
      </c>
      <c r="C101" s="37">
        <v>6</v>
      </c>
      <c r="D101" s="37">
        <v>21.98</v>
      </c>
      <c r="E101" s="37">
        <v>-0.84</v>
      </c>
      <c r="F101" s="37">
        <v>26.3</v>
      </c>
      <c r="G101" s="37">
        <v>-0.13</v>
      </c>
      <c r="H101" s="37">
        <v>28.84</v>
      </c>
      <c r="I101" s="37">
        <v>0</v>
      </c>
      <c r="J101" s="37">
        <v>27.69</v>
      </c>
      <c r="K101" s="37">
        <v>0.04</v>
      </c>
    </row>
    <row r="102" spans="2:11">
      <c r="B102" s="40">
        <v>1986</v>
      </c>
      <c r="C102" s="37">
        <v>7</v>
      </c>
      <c r="D102" s="37">
        <v>21.12</v>
      </c>
      <c r="E102" s="37">
        <v>-0.48</v>
      </c>
      <c r="F102" s="37">
        <v>25.7</v>
      </c>
      <c r="G102" s="37">
        <v>0.08</v>
      </c>
      <c r="H102" s="37">
        <v>28.9</v>
      </c>
      <c r="I102" s="37">
        <v>0.1</v>
      </c>
      <c r="J102" s="37">
        <v>27.37</v>
      </c>
      <c r="K102" s="37">
        <v>0.15</v>
      </c>
    </row>
    <row r="103" spans="2:11">
      <c r="B103" s="40">
        <v>1986</v>
      </c>
      <c r="C103" s="37">
        <v>8</v>
      </c>
      <c r="D103" s="37">
        <v>20.97</v>
      </c>
      <c r="E103" s="37">
        <v>0.32</v>
      </c>
      <c r="F103" s="37">
        <v>25.02</v>
      </c>
      <c r="G103" s="37">
        <v>0.03</v>
      </c>
      <c r="H103" s="37">
        <v>29.04</v>
      </c>
      <c r="I103" s="37">
        <v>0.36</v>
      </c>
      <c r="J103" s="37">
        <v>27.15</v>
      </c>
      <c r="K103" s="37">
        <v>0.33</v>
      </c>
    </row>
    <row r="104" spans="2:11">
      <c r="B104" s="40">
        <v>1986</v>
      </c>
      <c r="C104" s="37">
        <v>9</v>
      </c>
      <c r="D104" s="37">
        <v>20.440000000000001</v>
      </c>
      <c r="E104" s="37">
        <v>0.08</v>
      </c>
      <c r="F104" s="37">
        <v>25.25</v>
      </c>
      <c r="G104" s="37">
        <v>0.4</v>
      </c>
      <c r="H104" s="37">
        <v>29.18</v>
      </c>
      <c r="I104" s="37">
        <v>0.49</v>
      </c>
      <c r="J104" s="37">
        <v>27.33</v>
      </c>
      <c r="K104" s="37">
        <v>0.61</v>
      </c>
    </row>
    <row r="105" spans="2:11">
      <c r="B105" s="40">
        <v>1986</v>
      </c>
      <c r="C105" s="37">
        <v>10</v>
      </c>
      <c r="D105" s="37">
        <v>21.07</v>
      </c>
      <c r="E105" s="37">
        <v>0.25</v>
      </c>
      <c r="F105" s="37">
        <v>25.62</v>
      </c>
      <c r="G105" s="37">
        <v>0.7</v>
      </c>
      <c r="H105" s="37">
        <v>29.38</v>
      </c>
      <c r="I105" s="37">
        <v>0.72</v>
      </c>
      <c r="J105" s="37">
        <v>27.57</v>
      </c>
      <c r="K105" s="37">
        <v>0.88</v>
      </c>
    </row>
    <row r="106" spans="2:11">
      <c r="B106" s="40">
        <v>1986</v>
      </c>
      <c r="C106" s="37">
        <v>11</v>
      </c>
      <c r="D106" s="37">
        <v>22.03</v>
      </c>
      <c r="E106" s="37">
        <v>0.44</v>
      </c>
      <c r="F106" s="37">
        <v>25.92</v>
      </c>
      <c r="G106" s="37">
        <v>0.94</v>
      </c>
      <c r="H106" s="37">
        <v>29.4</v>
      </c>
      <c r="I106" s="37">
        <v>0.77</v>
      </c>
      <c r="J106" s="37">
        <v>27.73</v>
      </c>
      <c r="K106" s="37">
        <v>1.08</v>
      </c>
    </row>
    <row r="107" spans="2:11">
      <c r="B107" s="40">
        <v>1986</v>
      </c>
      <c r="C107" s="37">
        <v>12</v>
      </c>
      <c r="D107" s="37">
        <v>23</v>
      </c>
      <c r="E107" s="37">
        <v>0.21</v>
      </c>
      <c r="F107" s="37">
        <v>25.86</v>
      </c>
      <c r="G107" s="37">
        <v>0.72</v>
      </c>
      <c r="H107" s="37">
        <v>29.19</v>
      </c>
      <c r="I107" s="37">
        <v>0.7</v>
      </c>
      <c r="J107" s="37">
        <v>27.7</v>
      </c>
      <c r="K107" s="37">
        <v>1.1299999999999999</v>
      </c>
    </row>
    <row r="108" spans="2:11">
      <c r="B108" s="40">
        <v>1987</v>
      </c>
      <c r="C108" s="37">
        <v>1</v>
      </c>
      <c r="D108" s="37">
        <v>25.3</v>
      </c>
      <c r="E108" s="37">
        <v>0.84</v>
      </c>
      <c r="F108" s="37">
        <v>26.69</v>
      </c>
      <c r="G108" s="37">
        <v>1.06</v>
      </c>
      <c r="H108" s="37">
        <v>29.02</v>
      </c>
      <c r="I108" s="37">
        <v>0.72</v>
      </c>
      <c r="J108" s="37">
        <v>27.91</v>
      </c>
      <c r="K108" s="37">
        <v>1.34</v>
      </c>
    </row>
    <row r="109" spans="2:11">
      <c r="B109" s="40">
        <v>1987</v>
      </c>
      <c r="C109" s="37">
        <v>2</v>
      </c>
      <c r="D109" s="37">
        <v>27.14</v>
      </c>
      <c r="E109" s="37">
        <v>1.07</v>
      </c>
      <c r="F109" s="37">
        <v>27.42</v>
      </c>
      <c r="G109" s="37">
        <v>1.05</v>
      </c>
      <c r="H109" s="37">
        <v>28.93</v>
      </c>
      <c r="I109" s="37">
        <v>0.83</v>
      </c>
      <c r="J109" s="37">
        <v>28.02</v>
      </c>
      <c r="K109" s="37">
        <v>1.3</v>
      </c>
    </row>
    <row r="110" spans="2:11">
      <c r="B110" s="40">
        <v>1987</v>
      </c>
      <c r="C110" s="37">
        <v>3</v>
      </c>
      <c r="D110" s="37">
        <v>28.01</v>
      </c>
      <c r="E110" s="37">
        <v>1.49</v>
      </c>
      <c r="F110" s="37">
        <v>28.2</v>
      </c>
      <c r="G110" s="37">
        <v>1.06</v>
      </c>
      <c r="H110" s="37">
        <v>29.04</v>
      </c>
      <c r="I110" s="37">
        <v>0.85</v>
      </c>
      <c r="J110" s="37">
        <v>28.47</v>
      </c>
      <c r="K110" s="37">
        <v>1.25</v>
      </c>
    </row>
    <row r="111" spans="2:11">
      <c r="B111" s="40">
        <v>1987</v>
      </c>
      <c r="C111" s="37">
        <v>4</v>
      </c>
      <c r="D111" s="37">
        <v>27.17</v>
      </c>
      <c r="E111" s="37">
        <v>1.7</v>
      </c>
      <c r="F111" s="37">
        <v>28.49</v>
      </c>
      <c r="G111" s="37">
        <v>0.99</v>
      </c>
      <c r="H111" s="37">
        <v>29.21</v>
      </c>
      <c r="I111" s="37">
        <v>0.71</v>
      </c>
      <c r="J111" s="37">
        <v>28.8</v>
      </c>
      <c r="K111" s="37">
        <v>1.02</v>
      </c>
    </row>
    <row r="112" spans="2:11">
      <c r="B112" s="40">
        <v>1987</v>
      </c>
      <c r="C112" s="37">
        <v>5</v>
      </c>
      <c r="D112" s="37">
        <v>25.58</v>
      </c>
      <c r="E112" s="37">
        <v>1.38</v>
      </c>
      <c r="F112" s="37">
        <v>28.22</v>
      </c>
      <c r="G112" s="37">
        <v>1.1399999999999999</v>
      </c>
      <c r="H112" s="37">
        <v>29.25</v>
      </c>
      <c r="I112" s="37">
        <v>0.46</v>
      </c>
      <c r="J112" s="37">
        <v>28.75</v>
      </c>
      <c r="K112" s="37">
        <v>0.9</v>
      </c>
    </row>
    <row r="113" spans="2:11">
      <c r="B113" s="40">
        <v>1987</v>
      </c>
      <c r="C113" s="37">
        <v>6</v>
      </c>
      <c r="D113" s="37">
        <v>24.06</v>
      </c>
      <c r="E113" s="37">
        <v>1.24</v>
      </c>
      <c r="F113" s="37">
        <v>27.71</v>
      </c>
      <c r="G113" s="37">
        <v>1.28</v>
      </c>
      <c r="H113" s="37">
        <v>29.53</v>
      </c>
      <c r="I113" s="37">
        <v>0.69</v>
      </c>
      <c r="J113" s="37">
        <v>29.03</v>
      </c>
      <c r="K113" s="37">
        <v>1.38</v>
      </c>
    </row>
    <row r="114" spans="2:11">
      <c r="B114" s="40">
        <v>1987</v>
      </c>
      <c r="C114" s="37">
        <v>7</v>
      </c>
      <c r="D114" s="37">
        <v>22.78</v>
      </c>
      <c r="E114" s="37">
        <v>1.18</v>
      </c>
      <c r="F114" s="37">
        <v>27.07</v>
      </c>
      <c r="G114" s="37">
        <v>1.45</v>
      </c>
      <c r="H114" s="37">
        <v>29.47</v>
      </c>
      <c r="I114" s="37">
        <v>0.67</v>
      </c>
      <c r="J114" s="37">
        <v>28.8</v>
      </c>
      <c r="K114" s="37">
        <v>1.58</v>
      </c>
    </row>
    <row r="115" spans="2:11">
      <c r="B115" s="40">
        <v>1987</v>
      </c>
      <c r="C115" s="37">
        <v>8</v>
      </c>
      <c r="D115" s="37">
        <v>21.73</v>
      </c>
      <c r="E115" s="37">
        <v>1.08</v>
      </c>
      <c r="F115" s="37">
        <v>26.52</v>
      </c>
      <c r="G115" s="37">
        <v>1.53</v>
      </c>
      <c r="H115" s="37">
        <v>29.41</v>
      </c>
      <c r="I115" s="37">
        <v>0.73</v>
      </c>
      <c r="J115" s="37">
        <v>28.58</v>
      </c>
      <c r="K115" s="37">
        <v>1.76</v>
      </c>
    </row>
    <row r="116" spans="2:11">
      <c r="B116" s="40">
        <v>1987</v>
      </c>
      <c r="C116" s="37">
        <v>9</v>
      </c>
      <c r="D116" s="37">
        <v>21.45</v>
      </c>
      <c r="E116" s="37">
        <v>1.0900000000000001</v>
      </c>
      <c r="F116" s="37">
        <v>26.57</v>
      </c>
      <c r="G116" s="37">
        <v>1.72</v>
      </c>
      <c r="H116" s="37">
        <v>29.51</v>
      </c>
      <c r="I116" s="37">
        <v>0.82</v>
      </c>
      <c r="J116" s="37">
        <v>28.39</v>
      </c>
      <c r="K116" s="37">
        <v>1.67</v>
      </c>
    </row>
    <row r="117" spans="2:11">
      <c r="B117" s="40">
        <v>1987</v>
      </c>
      <c r="C117" s="37">
        <v>10</v>
      </c>
      <c r="D117" s="37">
        <v>22.39</v>
      </c>
      <c r="E117" s="37">
        <v>1.57</v>
      </c>
      <c r="F117" s="37">
        <v>26.2</v>
      </c>
      <c r="G117" s="37">
        <v>1.28</v>
      </c>
      <c r="H117" s="37">
        <v>29.61</v>
      </c>
      <c r="I117" s="37">
        <v>0.95</v>
      </c>
      <c r="J117" s="37">
        <v>28.07</v>
      </c>
      <c r="K117" s="37">
        <v>1.38</v>
      </c>
    </row>
    <row r="118" spans="2:11">
      <c r="B118" s="40">
        <v>1987</v>
      </c>
      <c r="C118" s="37">
        <v>11</v>
      </c>
      <c r="D118" s="37">
        <v>22.63</v>
      </c>
      <c r="E118" s="37">
        <v>1.04</v>
      </c>
      <c r="F118" s="37">
        <v>26.13</v>
      </c>
      <c r="G118" s="37">
        <v>1.1499999999999999</v>
      </c>
      <c r="H118" s="37">
        <v>29.8</v>
      </c>
      <c r="I118" s="37">
        <v>1.17</v>
      </c>
      <c r="J118" s="37">
        <v>27.99</v>
      </c>
      <c r="K118" s="37">
        <v>1.34</v>
      </c>
    </row>
    <row r="119" spans="2:11">
      <c r="B119" s="40">
        <v>1987</v>
      </c>
      <c r="C119" s="37">
        <v>12</v>
      </c>
      <c r="D119" s="37">
        <v>23.47</v>
      </c>
      <c r="E119" s="37">
        <v>0.68</v>
      </c>
      <c r="F119" s="37">
        <v>26.2</v>
      </c>
      <c r="G119" s="37">
        <v>1.06</v>
      </c>
      <c r="H119" s="37">
        <v>29.44</v>
      </c>
      <c r="I119" s="37">
        <v>0.95</v>
      </c>
      <c r="J119" s="37">
        <v>27.6</v>
      </c>
      <c r="K119" s="37">
        <v>1.03</v>
      </c>
    </row>
    <row r="120" spans="2:11">
      <c r="B120" s="40">
        <v>1988</v>
      </c>
      <c r="C120" s="37">
        <v>1</v>
      </c>
      <c r="D120" s="37">
        <v>24.64</v>
      </c>
      <c r="E120" s="37">
        <v>0.18</v>
      </c>
      <c r="F120" s="37">
        <v>26.12</v>
      </c>
      <c r="G120" s="37">
        <v>0.49</v>
      </c>
      <c r="H120" s="37">
        <v>29.13</v>
      </c>
      <c r="I120" s="37">
        <v>0.83</v>
      </c>
      <c r="J120" s="37">
        <v>27.32</v>
      </c>
      <c r="K120" s="37">
        <v>0.75</v>
      </c>
    </row>
    <row r="121" spans="2:11">
      <c r="B121" s="40">
        <v>1988</v>
      </c>
      <c r="C121" s="37">
        <v>2</v>
      </c>
      <c r="D121" s="37">
        <v>25.74</v>
      </c>
      <c r="E121" s="37">
        <v>-0.33</v>
      </c>
      <c r="F121" s="37">
        <v>26.55</v>
      </c>
      <c r="G121" s="37">
        <v>0.18</v>
      </c>
      <c r="H121" s="37">
        <v>28.69</v>
      </c>
      <c r="I121" s="37">
        <v>0.59</v>
      </c>
      <c r="J121" s="37">
        <v>27.22</v>
      </c>
      <c r="K121" s="37">
        <v>0.5</v>
      </c>
    </row>
    <row r="122" spans="2:11">
      <c r="B122" s="40">
        <v>1988</v>
      </c>
      <c r="C122" s="37">
        <v>3</v>
      </c>
      <c r="D122" s="37">
        <v>25.78</v>
      </c>
      <c r="E122" s="37">
        <v>-0.74</v>
      </c>
      <c r="F122" s="37">
        <v>27.14</v>
      </c>
      <c r="G122" s="37">
        <v>0</v>
      </c>
      <c r="H122" s="37">
        <v>28.2</v>
      </c>
      <c r="I122" s="37">
        <v>0.01</v>
      </c>
      <c r="J122" s="37">
        <v>27.31</v>
      </c>
      <c r="K122" s="37">
        <v>0.09</v>
      </c>
    </row>
    <row r="123" spans="2:11">
      <c r="B123" s="40">
        <v>1988</v>
      </c>
      <c r="C123" s="37">
        <v>4</v>
      </c>
      <c r="D123" s="37">
        <v>24.54</v>
      </c>
      <c r="E123" s="37">
        <v>-0.93</v>
      </c>
      <c r="F123" s="37">
        <v>26.73</v>
      </c>
      <c r="G123" s="37">
        <v>-0.77</v>
      </c>
      <c r="H123" s="37">
        <v>28.15</v>
      </c>
      <c r="I123" s="37">
        <v>-0.35</v>
      </c>
      <c r="J123" s="37">
        <v>27.32</v>
      </c>
      <c r="K123" s="37">
        <v>-0.46</v>
      </c>
    </row>
    <row r="124" spans="2:11">
      <c r="B124" s="40">
        <v>1988</v>
      </c>
      <c r="C124" s="37">
        <v>5</v>
      </c>
      <c r="D124" s="37">
        <v>23.6</v>
      </c>
      <c r="E124" s="37">
        <v>-0.6</v>
      </c>
      <c r="F124" s="37">
        <v>25.22</v>
      </c>
      <c r="G124" s="37">
        <v>-1.86</v>
      </c>
      <c r="H124" s="37">
        <v>28.36</v>
      </c>
      <c r="I124" s="37">
        <v>-0.43</v>
      </c>
      <c r="J124" s="37">
        <v>26.48</v>
      </c>
      <c r="K124" s="37">
        <v>-1.37</v>
      </c>
    </row>
    <row r="125" spans="2:11">
      <c r="B125" s="40">
        <v>1988</v>
      </c>
      <c r="C125" s="37">
        <v>6</v>
      </c>
      <c r="D125" s="37">
        <v>21.27</v>
      </c>
      <c r="E125" s="37">
        <v>-1.55</v>
      </c>
      <c r="F125" s="37">
        <v>24.46</v>
      </c>
      <c r="G125" s="37">
        <v>-1.97</v>
      </c>
      <c r="H125" s="37">
        <v>28.13</v>
      </c>
      <c r="I125" s="37">
        <v>-0.71</v>
      </c>
      <c r="J125" s="37">
        <v>26.11</v>
      </c>
      <c r="K125" s="37">
        <v>-1.54</v>
      </c>
    </row>
    <row r="126" spans="2:11">
      <c r="B126" s="40">
        <v>1988</v>
      </c>
      <c r="C126" s="37">
        <v>7</v>
      </c>
      <c r="D126" s="37">
        <v>20.260000000000002</v>
      </c>
      <c r="E126" s="37">
        <v>-1.34</v>
      </c>
      <c r="F126" s="37">
        <v>23.71</v>
      </c>
      <c r="G126" s="37">
        <v>-1.91</v>
      </c>
      <c r="H126" s="37">
        <v>27.88</v>
      </c>
      <c r="I126" s="37">
        <v>-0.92</v>
      </c>
      <c r="J126" s="37">
        <v>25.57</v>
      </c>
      <c r="K126" s="37">
        <v>-1.65</v>
      </c>
    </row>
    <row r="127" spans="2:11">
      <c r="B127" s="40">
        <v>1988</v>
      </c>
      <c r="C127" s="37">
        <v>8</v>
      </c>
      <c r="D127" s="37">
        <v>19.12</v>
      </c>
      <c r="E127" s="37">
        <v>-1.53</v>
      </c>
      <c r="F127" s="37">
        <v>23.37</v>
      </c>
      <c r="G127" s="37">
        <v>-1.62</v>
      </c>
      <c r="H127" s="37">
        <v>27.68</v>
      </c>
      <c r="I127" s="37">
        <v>-1</v>
      </c>
      <c r="J127" s="37">
        <v>25.24</v>
      </c>
      <c r="K127" s="37">
        <v>-1.58</v>
      </c>
    </row>
    <row r="128" spans="2:11">
      <c r="B128" s="40">
        <v>1988</v>
      </c>
      <c r="C128" s="37">
        <v>9</v>
      </c>
      <c r="D128" s="37">
        <v>19.190000000000001</v>
      </c>
      <c r="E128" s="37">
        <v>-1.17</v>
      </c>
      <c r="F128" s="37">
        <v>23.61</v>
      </c>
      <c r="G128" s="37">
        <v>-1.24</v>
      </c>
      <c r="H128" s="37">
        <v>27.63</v>
      </c>
      <c r="I128" s="37">
        <v>-1.06</v>
      </c>
      <c r="J128" s="37">
        <v>25.43</v>
      </c>
      <c r="K128" s="37">
        <v>-1.29</v>
      </c>
    </row>
    <row r="129" spans="2:11">
      <c r="B129" s="40">
        <v>1988</v>
      </c>
      <c r="C129" s="37">
        <v>10</v>
      </c>
      <c r="D129" s="37">
        <v>19.5</v>
      </c>
      <c r="E129" s="37">
        <v>-1.32</v>
      </c>
      <c r="F129" s="37">
        <v>23.17</v>
      </c>
      <c r="G129" s="37">
        <v>-1.75</v>
      </c>
      <c r="H129" s="37">
        <v>27.06</v>
      </c>
      <c r="I129" s="37">
        <v>-1.6</v>
      </c>
      <c r="J129" s="37">
        <v>24.62</v>
      </c>
      <c r="K129" s="37">
        <v>-2.0699999999999998</v>
      </c>
    </row>
    <row r="130" spans="2:11">
      <c r="B130" s="40">
        <v>1988</v>
      </c>
      <c r="C130" s="37">
        <v>11</v>
      </c>
      <c r="D130" s="37">
        <v>20.55</v>
      </c>
      <c r="E130" s="37">
        <v>-1.04</v>
      </c>
      <c r="F130" s="37">
        <v>23.03</v>
      </c>
      <c r="G130" s="37">
        <v>-1.95</v>
      </c>
      <c r="H130" s="37">
        <v>26.76</v>
      </c>
      <c r="I130" s="37">
        <v>-1.87</v>
      </c>
      <c r="J130" s="37">
        <v>24.27</v>
      </c>
      <c r="K130" s="37">
        <v>-2.38</v>
      </c>
    </row>
    <row r="131" spans="2:11">
      <c r="B131" s="40">
        <v>1988</v>
      </c>
      <c r="C131" s="37">
        <v>12</v>
      </c>
      <c r="D131" s="37">
        <v>21.8</v>
      </c>
      <c r="E131" s="37">
        <v>-0.99</v>
      </c>
      <c r="F131" s="37">
        <v>23.07</v>
      </c>
      <c r="G131" s="37">
        <v>-2.0699999999999998</v>
      </c>
      <c r="H131" s="37">
        <v>26.75</v>
      </c>
      <c r="I131" s="37">
        <v>-1.74</v>
      </c>
      <c r="J131" s="37">
        <v>24.33</v>
      </c>
      <c r="K131" s="37">
        <v>-2.2400000000000002</v>
      </c>
    </row>
    <row r="132" spans="2:11">
      <c r="B132" s="40">
        <v>1989</v>
      </c>
      <c r="C132" s="37">
        <v>1</v>
      </c>
      <c r="D132" s="37">
        <v>24.09</v>
      </c>
      <c r="E132" s="37">
        <v>-0.37</v>
      </c>
      <c r="F132" s="37">
        <v>24.15</v>
      </c>
      <c r="G132" s="37">
        <v>-1.48</v>
      </c>
      <c r="H132" s="37">
        <v>26.54</v>
      </c>
      <c r="I132" s="37">
        <v>-1.76</v>
      </c>
      <c r="J132" s="37">
        <v>24.53</v>
      </c>
      <c r="K132" s="37">
        <v>-2.04</v>
      </c>
    </row>
    <row r="133" spans="2:11">
      <c r="B133" s="40">
        <v>1989</v>
      </c>
      <c r="C133" s="37">
        <v>2</v>
      </c>
      <c r="D133" s="37">
        <v>26.26</v>
      </c>
      <c r="E133" s="37">
        <v>0.19</v>
      </c>
      <c r="F133" s="37">
        <v>25.61</v>
      </c>
      <c r="G133" s="37">
        <v>-0.76</v>
      </c>
      <c r="H133" s="37">
        <v>26.55</v>
      </c>
      <c r="I133" s="37">
        <v>-1.55</v>
      </c>
      <c r="J133" s="37">
        <v>25.33</v>
      </c>
      <c r="K133" s="37">
        <v>-1.39</v>
      </c>
    </row>
    <row r="134" spans="2:11">
      <c r="B134" s="40">
        <v>1989</v>
      </c>
      <c r="C134" s="37">
        <v>3</v>
      </c>
      <c r="D134" s="37">
        <v>26.66</v>
      </c>
      <c r="E134" s="37">
        <v>0.14000000000000001</v>
      </c>
      <c r="F134" s="37">
        <v>26.02</v>
      </c>
      <c r="G134" s="37">
        <v>-1.1200000000000001</v>
      </c>
      <c r="H134" s="37">
        <v>27</v>
      </c>
      <c r="I134" s="37">
        <v>-1.19</v>
      </c>
      <c r="J134" s="37">
        <v>25.9</v>
      </c>
      <c r="K134" s="37">
        <v>-1.32</v>
      </c>
    </row>
    <row r="135" spans="2:11">
      <c r="B135" s="40">
        <v>1989</v>
      </c>
      <c r="C135" s="37">
        <v>4</v>
      </c>
      <c r="D135" s="37">
        <v>25.63</v>
      </c>
      <c r="E135" s="37">
        <v>0.16</v>
      </c>
      <c r="F135" s="37">
        <v>26.67</v>
      </c>
      <c r="G135" s="37">
        <v>-0.83</v>
      </c>
      <c r="H135" s="37">
        <v>27.54</v>
      </c>
      <c r="I135" s="37">
        <v>-0.96</v>
      </c>
      <c r="J135" s="37">
        <v>26.69</v>
      </c>
      <c r="K135" s="37">
        <v>-1.0900000000000001</v>
      </c>
    </row>
    <row r="136" spans="2:11">
      <c r="B136" s="40">
        <v>1989</v>
      </c>
      <c r="C136" s="37">
        <v>5</v>
      </c>
      <c r="D136" s="37">
        <v>23.18</v>
      </c>
      <c r="E136" s="37">
        <v>-1.02</v>
      </c>
      <c r="F136" s="37">
        <v>26.37</v>
      </c>
      <c r="G136" s="37">
        <v>-0.71</v>
      </c>
      <c r="H136" s="37">
        <v>28.14</v>
      </c>
      <c r="I136" s="37">
        <v>-0.65</v>
      </c>
      <c r="J136" s="37">
        <v>27.09</v>
      </c>
      <c r="K136" s="37">
        <v>-0.76</v>
      </c>
    </row>
    <row r="137" spans="2:11">
      <c r="B137" s="40">
        <v>1989</v>
      </c>
      <c r="C137" s="37">
        <v>6</v>
      </c>
      <c r="D137" s="37">
        <v>22</v>
      </c>
      <c r="E137" s="37">
        <v>-0.82</v>
      </c>
      <c r="F137" s="37">
        <v>26.08</v>
      </c>
      <c r="G137" s="37">
        <v>-0.35</v>
      </c>
      <c r="H137" s="37">
        <v>27.94</v>
      </c>
      <c r="I137" s="37">
        <v>-0.9</v>
      </c>
      <c r="J137" s="37">
        <v>26.98</v>
      </c>
      <c r="K137" s="37">
        <v>-0.67</v>
      </c>
    </row>
    <row r="138" spans="2:11">
      <c r="B138" s="40">
        <v>1989</v>
      </c>
      <c r="C138" s="37">
        <v>7</v>
      </c>
      <c r="D138" s="37">
        <v>21.12</v>
      </c>
      <c r="E138" s="37">
        <v>-0.48</v>
      </c>
      <c r="F138" s="37">
        <v>25.28</v>
      </c>
      <c r="G138" s="37">
        <v>-0.34</v>
      </c>
      <c r="H138" s="37">
        <v>28.2</v>
      </c>
      <c r="I138" s="37">
        <v>-0.6</v>
      </c>
      <c r="J138" s="37">
        <v>26.74</v>
      </c>
      <c r="K138" s="37">
        <v>-0.48</v>
      </c>
    </row>
    <row r="139" spans="2:11">
      <c r="B139" s="40">
        <v>1989</v>
      </c>
      <c r="C139" s="37">
        <v>8</v>
      </c>
      <c r="D139" s="37">
        <v>20.32</v>
      </c>
      <c r="E139" s="37">
        <v>-0.33</v>
      </c>
      <c r="F139" s="37">
        <v>24.56</v>
      </c>
      <c r="G139" s="37">
        <v>-0.43</v>
      </c>
      <c r="H139" s="37">
        <v>28.14</v>
      </c>
      <c r="I139" s="37">
        <v>-0.54</v>
      </c>
      <c r="J139" s="37">
        <v>26.33</v>
      </c>
      <c r="K139" s="37">
        <v>-0.49</v>
      </c>
    </row>
    <row r="140" spans="2:11">
      <c r="B140" s="40">
        <v>1989</v>
      </c>
      <c r="C140" s="37">
        <v>9</v>
      </c>
      <c r="D140" s="37">
        <v>19.87</v>
      </c>
      <c r="E140" s="37">
        <v>-0.49</v>
      </c>
      <c r="F140" s="37">
        <v>24.45</v>
      </c>
      <c r="G140" s="37">
        <v>-0.4</v>
      </c>
      <c r="H140" s="37">
        <v>28.25</v>
      </c>
      <c r="I140" s="37">
        <v>-0.44</v>
      </c>
      <c r="J140" s="37">
        <v>26.25</v>
      </c>
      <c r="K140" s="37">
        <v>-0.47</v>
      </c>
    </row>
    <row r="141" spans="2:11">
      <c r="B141" s="40">
        <v>1989</v>
      </c>
      <c r="C141" s="37">
        <v>10</v>
      </c>
      <c r="D141" s="37">
        <v>20.329999999999998</v>
      </c>
      <c r="E141" s="37">
        <v>-0.49</v>
      </c>
      <c r="F141" s="37">
        <v>24.49</v>
      </c>
      <c r="G141" s="37">
        <v>-0.43</v>
      </c>
      <c r="H141" s="37">
        <v>28.39</v>
      </c>
      <c r="I141" s="37">
        <v>-0.27</v>
      </c>
      <c r="J141" s="37">
        <v>26.26</v>
      </c>
      <c r="K141" s="37">
        <v>-0.43</v>
      </c>
    </row>
    <row r="142" spans="2:11">
      <c r="B142" s="40">
        <v>1989</v>
      </c>
      <c r="C142" s="37">
        <v>11</v>
      </c>
      <c r="D142" s="37">
        <v>21.31</v>
      </c>
      <c r="E142" s="37">
        <v>-0.28000000000000003</v>
      </c>
      <c r="F142" s="37">
        <v>24.56</v>
      </c>
      <c r="G142" s="37">
        <v>-0.42</v>
      </c>
      <c r="H142" s="37">
        <v>28.23</v>
      </c>
      <c r="I142" s="37">
        <v>-0.4</v>
      </c>
      <c r="J142" s="37">
        <v>26.24</v>
      </c>
      <c r="K142" s="37">
        <v>-0.41</v>
      </c>
    </row>
    <row r="143" spans="2:11">
      <c r="B143" s="40">
        <v>1989</v>
      </c>
      <c r="C143" s="37">
        <v>12</v>
      </c>
      <c r="D143" s="37">
        <v>22.19</v>
      </c>
      <c r="E143" s="37">
        <v>-0.6</v>
      </c>
      <c r="F143" s="37">
        <v>24.71</v>
      </c>
      <c r="G143" s="37">
        <v>-0.43</v>
      </c>
      <c r="H143" s="37">
        <v>28.52</v>
      </c>
      <c r="I143" s="37">
        <v>0.03</v>
      </c>
      <c r="J143" s="37">
        <v>26.38</v>
      </c>
      <c r="K143" s="37">
        <v>-0.19</v>
      </c>
    </row>
    <row r="144" spans="2:11">
      <c r="B144" s="40">
        <v>1990</v>
      </c>
      <c r="C144" s="37">
        <v>1</v>
      </c>
      <c r="D144" s="37">
        <v>24.02</v>
      </c>
      <c r="E144" s="37">
        <v>-0.44</v>
      </c>
      <c r="F144" s="37">
        <v>25.34</v>
      </c>
      <c r="G144" s="37">
        <v>-0.28999999999999998</v>
      </c>
      <c r="H144" s="37">
        <v>28.56</v>
      </c>
      <c r="I144" s="37">
        <v>0.26</v>
      </c>
      <c r="J144" s="37">
        <v>26.55</v>
      </c>
      <c r="K144" s="37">
        <v>-0.02</v>
      </c>
    </row>
    <row r="145" spans="2:11">
      <c r="B145" s="40">
        <v>1990</v>
      </c>
      <c r="C145" s="37">
        <v>2</v>
      </c>
      <c r="D145" s="37">
        <v>25.88</v>
      </c>
      <c r="E145" s="37">
        <v>-0.19</v>
      </c>
      <c r="F145" s="37">
        <v>26.37</v>
      </c>
      <c r="G145" s="37">
        <v>0</v>
      </c>
      <c r="H145" s="37">
        <v>28.62</v>
      </c>
      <c r="I145" s="37">
        <v>0.52</v>
      </c>
      <c r="J145" s="37">
        <v>26.95</v>
      </c>
      <c r="K145" s="37">
        <v>0.23</v>
      </c>
    </row>
    <row r="146" spans="2:11">
      <c r="B146" s="40">
        <v>1990</v>
      </c>
      <c r="C146" s="37">
        <v>3</v>
      </c>
      <c r="D146" s="37">
        <v>26.16</v>
      </c>
      <c r="E146" s="37">
        <v>-0.36</v>
      </c>
      <c r="F146" s="37">
        <v>27.03</v>
      </c>
      <c r="G146" s="37">
        <v>-0.11</v>
      </c>
      <c r="H146" s="37">
        <v>28.78</v>
      </c>
      <c r="I146" s="37">
        <v>0.59</v>
      </c>
      <c r="J146" s="37">
        <v>27.46</v>
      </c>
      <c r="K146" s="37">
        <v>0.24</v>
      </c>
    </row>
    <row r="147" spans="2:11">
      <c r="B147" s="40">
        <v>1990</v>
      </c>
      <c r="C147" s="37">
        <v>4</v>
      </c>
      <c r="D147" s="37">
        <v>25.22</v>
      </c>
      <c r="E147" s="37">
        <v>-0.25</v>
      </c>
      <c r="F147" s="37">
        <v>27.67</v>
      </c>
      <c r="G147" s="37">
        <v>0.17</v>
      </c>
      <c r="H147" s="37">
        <v>28.93</v>
      </c>
      <c r="I147" s="37">
        <v>0.43</v>
      </c>
      <c r="J147" s="37">
        <v>28.02</v>
      </c>
      <c r="K147" s="37">
        <v>0.24</v>
      </c>
    </row>
    <row r="148" spans="2:11">
      <c r="B148" s="40">
        <v>1990</v>
      </c>
      <c r="C148" s="37">
        <v>5</v>
      </c>
      <c r="D148" s="37">
        <v>24.05</v>
      </c>
      <c r="E148" s="37">
        <v>-0.15</v>
      </c>
      <c r="F148" s="37">
        <v>27.35</v>
      </c>
      <c r="G148" s="37">
        <v>0.27</v>
      </c>
      <c r="H148" s="37">
        <v>28.96</v>
      </c>
      <c r="I148" s="37">
        <v>0.17</v>
      </c>
      <c r="J148" s="37">
        <v>28.06</v>
      </c>
      <c r="K148" s="37">
        <v>0.21</v>
      </c>
    </row>
    <row r="149" spans="2:11">
      <c r="B149" s="40">
        <v>1990</v>
      </c>
      <c r="C149" s="37">
        <v>6</v>
      </c>
      <c r="D149" s="37">
        <v>22.68</v>
      </c>
      <c r="E149" s="37">
        <v>-0.14000000000000001</v>
      </c>
      <c r="F149" s="37">
        <v>26.45</v>
      </c>
      <c r="G149" s="37">
        <v>0.02</v>
      </c>
      <c r="H149" s="37">
        <v>28.94</v>
      </c>
      <c r="I149" s="37">
        <v>0.1</v>
      </c>
      <c r="J149" s="37">
        <v>27.58</v>
      </c>
      <c r="K149" s="37">
        <v>-7.0000000000000007E-2</v>
      </c>
    </row>
    <row r="150" spans="2:11">
      <c r="B150" s="40">
        <v>1990</v>
      </c>
      <c r="C150" s="37">
        <v>7</v>
      </c>
      <c r="D150" s="37">
        <v>21</v>
      </c>
      <c r="E150" s="37">
        <v>-0.6</v>
      </c>
      <c r="F150" s="37">
        <v>25.45</v>
      </c>
      <c r="G150" s="37">
        <v>-0.17</v>
      </c>
      <c r="H150" s="37">
        <v>28.98</v>
      </c>
      <c r="I150" s="37">
        <v>0.18</v>
      </c>
      <c r="J150" s="37">
        <v>27.25</v>
      </c>
      <c r="K150" s="37">
        <v>0.03</v>
      </c>
    </row>
    <row r="151" spans="2:11">
      <c r="B151" s="40">
        <v>1990</v>
      </c>
      <c r="C151" s="37">
        <v>8</v>
      </c>
      <c r="D151" s="37">
        <v>20.25</v>
      </c>
      <c r="E151" s="37">
        <v>-0.4</v>
      </c>
      <c r="F151" s="37">
        <v>25.06</v>
      </c>
      <c r="G151" s="37">
        <v>7.0000000000000007E-2</v>
      </c>
      <c r="H151" s="37">
        <v>29.17</v>
      </c>
      <c r="I151" s="37">
        <v>0.49</v>
      </c>
      <c r="J151" s="37">
        <v>27.05</v>
      </c>
      <c r="K151" s="37">
        <v>0.23</v>
      </c>
    </row>
    <row r="152" spans="2:11">
      <c r="B152" s="40">
        <v>1990</v>
      </c>
      <c r="C152" s="37">
        <v>9</v>
      </c>
      <c r="D152" s="37">
        <v>20.13</v>
      </c>
      <c r="E152" s="37">
        <v>-0.23</v>
      </c>
      <c r="F152" s="37">
        <v>24.85</v>
      </c>
      <c r="G152" s="37">
        <v>0</v>
      </c>
      <c r="H152" s="37">
        <v>29.04</v>
      </c>
      <c r="I152" s="37">
        <v>0.35</v>
      </c>
      <c r="J152" s="37">
        <v>26.75</v>
      </c>
      <c r="K152" s="37">
        <v>0.03</v>
      </c>
    </row>
    <row r="153" spans="2:11">
      <c r="B153" s="40">
        <v>1990</v>
      </c>
      <c r="C153" s="37">
        <v>10</v>
      </c>
      <c r="D153" s="37">
        <v>20.28</v>
      </c>
      <c r="E153" s="37">
        <v>-0.54</v>
      </c>
      <c r="F153" s="37">
        <v>24.9</v>
      </c>
      <c r="G153" s="37">
        <v>-0.02</v>
      </c>
      <c r="H153" s="37">
        <v>29.23</v>
      </c>
      <c r="I153" s="37">
        <v>0.56999999999999995</v>
      </c>
      <c r="J153" s="37">
        <v>26.98</v>
      </c>
      <c r="K153" s="37">
        <v>0.28999999999999998</v>
      </c>
    </row>
    <row r="154" spans="2:11">
      <c r="B154" s="40">
        <v>1990</v>
      </c>
      <c r="C154" s="37">
        <v>11</v>
      </c>
      <c r="D154" s="37">
        <v>20.84</v>
      </c>
      <c r="E154" s="37">
        <v>-0.75</v>
      </c>
      <c r="F154" s="37">
        <v>24.82</v>
      </c>
      <c r="G154" s="37">
        <v>-0.16</v>
      </c>
      <c r="H154" s="37">
        <v>29.06</v>
      </c>
      <c r="I154" s="37">
        <v>0.43</v>
      </c>
      <c r="J154" s="37">
        <v>26.72</v>
      </c>
      <c r="K154" s="37">
        <v>7.0000000000000007E-2</v>
      </c>
    </row>
    <row r="155" spans="2:11">
      <c r="B155" s="40">
        <v>1990</v>
      </c>
      <c r="C155" s="37">
        <v>12</v>
      </c>
      <c r="D155" s="37">
        <v>22.45</v>
      </c>
      <c r="E155" s="37">
        <v>-0.34</v>
      </c>
      <c r="F155" s="37">
        <v>25.08</v>
      </c>
      <c r="G155" s="37">
        <v>-0.06</v>
      </c>
      <c r="H155" s="37">
        <v>29.14</v>
      </c>
      <c r="I155" s="37">
        <v>0.65</v>
      </c>
      <c r="J155" s="37">
        <v>26.91</v>
      </c>
      <c r="K155" s="37">
        <v>0.34</v>
      </c>
    </row>
    <row r="156" spans="2:11">
      <c r="B156" s="40">
        <v>1991</v>
      </c>
      <c r="C156" s="37">
        <v>1</v>
      </c>
      <c r="D156" s="37">
        <v>23.86</v>
      </c>
      <c r="E156" s="37">
        <v>-0.6</v>
      </c>
      <c r="F156" s="37">
        <v>25.65</v>
      </c>
      <c r="G156" s="37">
        <v>0.02</v>
      </c>
      <c r="H156" s="37">
        <v>29</v>
      </c>
      <c r="I156" s="37">
        <v>0.7</v>
      </c>
      <c r="J156" s="37">
        <v>27.01</v>
      </c>
      <c r="K156" s="37">
        <v>0.44</v>
      </c>
    </row>
    <row r="157" spans="2:11">
      <c r="B157" s="40">
        <v>1991</v>
      </c>
      <c r="C157" s="37">
        <v>2</v>
      </c>
      <c r="D157" s="37">
        <v>25.97</v>
      </c>
      <c r="E157" s="37">
        <v>-0.1</v>
      </c>
      <c r="F157" s="37">
        <v>26.27</v>
      </c>
      <c r="G157" s="37">
        <v>-0.1</v>
      </c>
      <c r="H157" s="37">
        <v>28.73</v>
      </c>
      <c r="I157" s="37">
        <v>0.63</v>
      </c>
      <c r="J157" s="37">
        <v>26.93</v>
      </c>
      <c r="K157" s="37">
        <v>0.21</v>
      </c>
    </row>
    <row r="158" spans="2:11">
      <c r="B158" s="40">
        <v>1991</v>
      </c>
      <c r="C158" s="37">
        <v>3</v>
      </c>
      <c r="D158" s="37">
        <v>26.51</v>
      </c>
      <c r="E158" s="37">
        <v>-0.01</v>
      </c>
      <c r="F158" s="37">
        <v>26.99</v>
      </c>
      <c r="G158" s="37">
        <v>-0.15</v>
      </c>
      <c r="H158" s="37">
        <v>28.64</v>
      </c>
      <c r="I158" s="37">
        <v>0.45</v>
      </c>
      <c r="J158" s="37">
        <v>27.25</v>
      </c>
      <c r="K158" s="37">
        <v>0.03</v>
      </c>
    </row>
    <row r="159" spans="2:11">
      <c r="B159" s="40">
        <v>1991</v>
      </c>
      <c r="C159" s="37">
        <v>4</v>
      </c>
      <c r="D159" s="37">
        <v>24.99</v>
      </c>
      <c r="E159" s="37">
        <v>-0.48</v>
      </c>
      <c r="F159" s="37">
        <v>27.32</v>
      </c>
      <c r="G159" s="37">
        <v>-0.18</v>
      </c>
      <c r="H159" s="37">
        <v>29.13</v>
      </c>
      <c r="I159" s="37">
        <v>0.63</v>
      </c>
      <c r="J159" s="37">
        <v>27.98</v>
      </c>
      <c r="K159" s="37">
        <v>0.2</v>
      </c>
    </row>
    <row r="160" spans="2:11">
      <c r="B160" s="40">
        <v>1991</v>
      </c>
      <c r="C160" s="37">
        <v>5</v>
      </c>
      <c r="D160" s="37">
        <v>24.37</v>
      </c>
      <c r="E160" s="37">
        <v>0.17</v>
      </c>
      <c r="F160" s="37">
        <v>27.58</v>
      </c>
      <c r="G160" s="37">
        <v>0.5</v>
      </c>
      <c r="H160" s="37">
        <v>29.42</v>
      </c>
      <c r="I160" s="37">
        <v>0.63</v>
      </c>
      <c r="J160" s="37">
        <v>28.35</v>
      </c>
      <c r="K160" s="37">
        <v>0.5</v>
      </c>
    </row>
    <row r="161" spans="2:11">
      <c r="B161" s="40">
        <v>1991</v>
      </c>
      <c r="C161" s="37">
        <v>6</v>
      </c>
      <c r="D161" s="37">
        <v>23.05</v>
      </c>
      <c r="E161" s="37">
        <v>0.23</v>
      </c>
      <c r="F161" s="37">
        <v>27.34</v>
      </c>
      <c r="G161" s="37">
        <v>0.91</v>
      </c>
      <c r="H161" s="37">
        <v>29.35</v>
      </c>
      <c r="I161" s="37">
        <v>0.51</v>
      </c>
      <c r="J161" s="37">
        <v>28.36</v>
      </c>
      <c r="K161" s="37">
        <v>0.71</v>
      </c>
    </row>
    <row r="162" spans="2:11">
      <c r="B162" s="40">
        <v>1991</v>
      </c>
      <c r="C162" s="37">
        <v>7</v>
      </c>
      <c r="D162" s="37">
        <v>22.05</v>
      </c>
      <c r="E162" s="37">
        <v>0.45</v>
      </c>
      <c r="F162" s="37">
        <v>26.57</v>
      </c>
      <c r="G162" s="37">
        <v>0.95</v>
      </c>
      <c r="H162" s="37">
        <v>29.26</v>
      </c>
      <c r="I162" s="37">
        <v>0.46</v>
      </c>
      <c r="J162" s="37">
        <v>27.92</v>
      </c>
      <c r="K162" s="37">
        <v>0.7</v>
      </c>
    </row>
    <row r="163" spans="2:11">
      <c r="B163" s="40">
        <v>1991</v>
      </c>
      <c r="C163" s="37">
        <v>8</v>
      </c>
      <c r="D163" s="37">
        <v>21.08</v>
      </c>
      <c r="E163" s="37">
        <v>0.43</v>
      </c>
      <c r="F163" s="37">
        <v>25.47</v>
      </c>
      <c r="G163" s="37">
        <v>0.48</v>
      </c>
      <c r="H163" s="37">
        <v>29.25</v>
      </c>
      <c r="I163" s="37">
        <v>0.56999999999999995</v>
      </c>
      <c r="J163" s="37">
        <v>27.44</v>
      </c>
      <c r="K163" s="37">
        <v>0.62</v>
      </c>
    </row>
    <row r="164" spans="2:11">
      <c r="B164" s="40">
        <v>1991</v>
      </c>
      <c r="C164" s="37">
        <v>9</v>
      </c>
      <c r="D164" s="37">
        <v>20.75</v>
      </c>
      <c r="E164" s="37">
        <v>0.39</v>
      </c>
      <c r="F164" s="37">
        <v>25.05</v>
      </c>
      <c r="G164" s="37">
        <v>0.2</v>
      </c>
      <c r="H164" s="37">
        <v>29.19</v>
      </c>
      <c r="I164" s="37">
        <v>0.5</v>
      </c>
      <c r="J164" s="37">
        <v>27.07</v>
      </c>
      <c r="K164" s="37">
        <v>0.35</v>
      </c>
    </row>
    <row r="165" spans="2:11">
      <c r="B165" s="40">
        <v>1991</v>
      </c>
      <c r="C165" s="37">
        <v>10</v>
      </c>
      <c r="D165" s="37">
        <v>21.13</v>
      </c>
      <c r="E165" s="37">
        <v>0.31</v>
      </c>
      <c r="F165" s="37">
        <v>25.6</v>
      </c>
      <c r="G165" s="37">
        <v>0.68</v>
      </c>
      <c r="H165" s="37">
        <v>29.44</v>
      </c>
      <c r="I165" s="37">
        <v>0.78</v>
      </c>
      <c r="J165" s="37">
        <v>27.63</v>
      </c>
      <c r="K165" s="37">
        <v>0.94</v>
      </c>
    </row>
    <row r="166" spans="2:11">
      <c r="B166" s="40">
        <v>1991</v>
      </c>
      <c r="C166" s="37">
        <v>11</v>
      </c>
      <c r="D166" s="37">
        <v>22.18</v>
      </c>
      <c r="E166" s="37">
        <v>0.59</v>
      </c>
      <c r="F166" s="37">
        <v>25.98</v>
      </c>
      <c r="G166" s="37">
        <v>1</v>
      </c>
      <c r="H166" s="37">
        <v>29.45</v>
      </c>
      <c r="I166" s="37">
        <v>0.82</v>
      </c>
      <c r="J166" s="37">
        <v>27.86</v>
      </c>
      <c r="K166" s="37">
        <v>1.21</v>
      </c>
    </row>
    <row r="167" spans="2:11">
      <c r="B167" s="40">
        <v>1991</v>
      </c>
      <c r="C167" s="37">
        <v>12</v>
      </c>
      <c r="D167" s="37">
        <v>23.43</v>
      </c>
      <c r="E167" s="37">
        <v>0.64</v>
      </c>
      <c r="F167" s="37">
        <v>26.52</v>
      </c>
      <c r="G167" s="37">
        <v>1.38</v>
      </c>
      <c r="H167" s="37">
        <v>29.45</v>
      </c>
      <c r="I167" s="37">
        <v>0.96</v>
      </c>
      <c r="J167" s="37">
        <v>28.37</v>
      </c>
      <c r="K167" s="37">
        <v>1.8</v>
      </c>
    </row>
    <row r="168" spans="2:11">
      <c r="B168" s="40">
        <v>1992</v>
      </c>
      <c r="C168" s="37">
        <v>1</v>
      </c>
      <c r="D168" s="37">
        <v>24.83</v>
      </c>
      <c r="E168" s="37">
        <v>0.37</v>
      </c>
      <c r="F168" s="37">
        <v>27</v>
      </c>
      <c r="G168" s="37">
        <v>1.37</v>
      </c>
      <c r="H168" s="37">
        <v>29.06</v>
      </c>
      <c r="I168" s="37">
        <v>0.76</v>
      </c>
      <c r="J168" s="37">
        <v>28.41</v>
      </c>
      <c r="K168" s="37">
        <v>1.84</v>
      </c>
    </row>
    <row r="169" spans="2:11">
      <c r="B169" s="40">
        <v>1992</v>
      </c>
      <c r="C169" s="37">
        <v>2</v>
      </c>
      <c r="D169" s="37">
        <v>26.68</v>
      </c>
      <c r="E169" s="37">
        <v>0.61</v>
      </c>
      <c r="F169" s="37">
        <v>27.67</v>
      </c>
      <c r="G169" s="37">
        <v>1.3</v>
      </c>
      <c r="H169" s="37">
        <v>29.02</v>
      </c>
      <c r="I169" s="37">
        <v>0.92</v>
      </c>
      <c r="J169" s="37">
        <v>28.63</v>
      </c>
      <c r="K169" s="37">
        <v>1.91</v>
      </c>
    </row>
    <row r="170" spans="2:11">
      <c r="B170" s="40">
        <v>1992</v>
      </c>
      <c r="C170" s="37">
        <v>3</v>
      </c>
      <c r="D170" s="37">
        <v>27.76</v>
      </c>
      <c r="E170" s="37">
        <v>1.24</v>
      </c>
      <c r="F170" s="37">
        <v>28.33</v>
      </c>
      <c r="G170" s="37">
        <v>1.19</v>
      </c>
      <c r="H170" s="37">
        <v>29.08</v>
      </c>
      <c r="I170" s="37">
        <v>0.89</v>
      </c>
      <c r="J170" s="37">
        <v>28.83</v>
      </c>
      <c r="K170" s="37">
        <v>1.61</v>
      </c>
    </row>
    <row r="171" spans="2:11">
      <c r="B171" s="40">
        <v>1992</v>
      </c>
      <c r="C171" s="37">
        <v>4</v>
      </c>
      <c r="D171" s="37">
        <v>27.68</v>
      </c>
      <c r="E171" s="37">
        <v>2.21</v>
      </c>
      <c r="F171" s="37">
        <v>28.72</v>
      </c>
      <c r="G171" s="37">
        <v>1.22</v>
      </c>
      <c r="H171" s="37">
        <v>29.42</v>
      </c>
      <c r="I171" s="37">
        <v>0.92</v>
      </c>
      <c r="J171" s="37">
        <v>29.14</v>
      </c>
      <c r="K171" s="37">
        <v>1.36</v>
      </c>
    </row>
    <row r="172" spans="2:11">
      <c r="B172" s="40">
        <v>1992</v>
      </c>
      <c r="C172" s="37">
        <v>5</v>
      </c>
      <c r="D172" s="37">
        <v>26.31</v>
      </c>
      <c r="E172" s="37">
        <v>2.11</v>
      </c>
      <c r="F172" s="37">
        <v>28.43</v>
      </c>
      <c r="G172" s="37">
        <v>1.35</v>
      </c>
      <c r="H172" s="37">
        <v>29.46</v>
      </c>
      <c r="I172" s="37">
        <v>0.67</v>
      </c>
      <c r="J172" s="37">
        <v>28.99</v>
      </c>
      <c r="K172" s="37">
        <v>1.1399999999999999</v>
      </c>
    </row>
    <row r="173" spans="2:11">
      <c r="B173" s="40">
        <v>1992</v>
      </c>
      <c r="C173" s="37">
        <v>6</v>
      </c>
      <c r="D173" s="37">
        <v>23.82</v>
      </c>
      <c r="E173" s="37">
        <v>1</v>
      </c>
      <c r="F173" s="37">
        <v>26.66</v>
      </c>
      <c r="G173" s="37">
        <v>0.23</v>
      </c>
      <c r="H173" s="37">
        <v>29.31</v>
      </c>
      <c r="I173" s="37">
        <v>0.47</v>
      </c>
      <c r="J173" s="37">
        <v>28.02</v>
      </c>
      <c r="K173" s="37">
        <v>0.37</v>
      </c>
    </row>
    <row r="174" spans="2:11">
      <c r="B174" s="40">
        <v>1992</v>
      </c>
      <c r="C174" s="37">
        <v>7</v>
      </c>
      <c r="D174" s="37">
        <v>21.95</v>
      </c>
      <c r="E174" s="37">
        <v>0.35</v>
      </c>
      <c r="F174" s="37">
        <v>25.53</v>
      </c>
      <c r="G174" s="37">
        <v>-0.09</v>
      </c>
      <c r="H174" s="37">
        <v>29.35</v>
      </c>
      <c r="I174" s="37">
        <v>0.55000000000000004</v>
      </c>
      <c r="J174" s="37">
        <v>27.53</v>
      </c>
      <c r="K174" s="37">
        <v>0.31</v>
      </c>
    </row>
    <row r="175" spans="2:11">
      <c r="B175" s="40">
        <v>1992</v>
      </c>
      <c r="C175" s="37">
        <v>8</v>
      </c>
      <c r="D175" s="37">
        <v>20.55</v>
      </c>
      <c r="E175" s="37">
        <v>-0.1</v>
      </c>
      <c r="F175" s="37">
        <v>24.7</v>
      </c>
      <c r="G175" s="37">
        <v>-0.28999999999999998</v>
      </c>
      <c r="H175" s="37">
        <v>28.9</v>
      </c>
      <c r="I175" s="37">
        <v>0.22</v>
      </c>
      <c r="J175" s="37">
        <v>26.64</v>
      </c>
      <c r="K175" s="37">
        <v>-0.18</v>
      </c>
    </row>
    <row r="176" spans="2:11">
      <c r="B176" s="40">
        <v>1992</v>
      </c>
      <c r="C176" s="37">
        <v>9</v>
      </c>
      <c r="D176" s="37">
        <v>20.059999999999999</v>
      </c>
      <c r="E176" s="37">
        <v>-0.3</v>
      </c>
      <c r="F176" s="37">
        <v>24.52</v>
      </c>
      <c r="G176" s="37">
        <v>-0.33</v>
      </c>
      <c r="H176" s="37">
        <v>28.79</v>
      </c>
      <c r="I176" s="37">
        <v>0.1</v>
      </c>
      <c r="J176" s="37">
        <v>26.48</v>
      </c>
      <c r="K176" s="37">
        <v>-0.24</v>
      </c>
    </row>
    <row r="177" spans="2:11">
      <c r="B177" s="40">
        <v>1992</v>
      </c>
      <c r="C177" s="37">
        <v>10</v>
      </c>
      <c r="D177" s="37">
        <v>20.82</v>
      </c>
      <c r="E177" s="37">
        <v>0</v>
      </c>
      <c r="F177" s="37">
        <v>24.62</v>
      </c>
      <c r="G177" s="37">
        <v>-0.3</v>
      </c>
      <c r="H177" s="37">
        <v>28.69</v>
      </c>
      <c r="I177" s="37">
        <v>0.03</v>
      </c>
      <c r="J177" s="37">
        <v>26.34</v>
      </c>
      <c r="K177" s="37">
        <v>-0.35</v>
      </c>
    </row>
    <row r="178" spans="2:11">
      <c r="B178" s="40">
        <v>1992</v>
      </c>
      <c r="C178" s="37">
        <v>11</v>
      </c>
      <c r="D178" s="37">
        <v>21.49</v>
      </c>
      <c r="E178" s="37">
        <v>-0.1</v>
      </c>
      <c r="F178" s="37">
        <v>24.79</v>
      </c>
      <c r="G178" s="37">
        <v>-0.19</v>
      </c>
      <c r="H178" s="37">
        <v>28.7</v>
      </c>
      <c r="I178" s="37">
        <v>7.0000000000000007E-2</v>
      </c>
      <c r="J178" s="37">
        <v>26.51</v>
      </c>
      <c r="K178" s="37">
        <v>-0.14000000000000001</v>
      </c>
    </row>
    <row r="179" spans="2:11">
      <c r="B179" s="40">
        <v>1992</v>
      </c>
      <c r="C179" s="37">
        <v>12</v>
      </c>
      <c r="D179" s="37">
        <v>22.48</v>
      </c>
      <c r="E179" s="37">
        <v>-0.31</v>
      </c>
      <c r="F179" s="37">
        <v>25.01</v>
      </c>
      <c r="G179" s="37">
        <v>-0.13</v>
      </c>
      <c r="H179" s="37">
        <v>28.76</v>
      </c>
      <c r="I179" s="37">
        <v>0.27</v>
      </c>
      <c r="J179" s="37">
        <v>26.73</v>
      </c>
      <c r="K179" s="37">
        <v>0.16</v>
      </c>
    </row>
    <row r="180" spans="2:11">
      <c r="B180" s="40">
        <v>1993</v>
      </c>
      <c r="C180" s="37">
        <v>1</v>
      </c>
      <c r="D180" s="37">
        <v>24.43</v>
      </c>
      <c r="E180" s="37">
        <v>-0.03</v>
      </c>
      <c r="F180" s="37">
        <v>25.56</v>
      </c>
      <c r="G180" s="37">
        <v>-7.0000000000000007E-2</v>
      </c>
      <c r="H180" s="37">
        <v>28.6</v>
      </c>
      <c r="I180" s="37">
        <v>0.3</v>
      </c>
      <c r="J180" s="37">
        <v>26.69</v>
      </c>
      <c r="K180" s="37">
        <v>0.12</v>
      </c>
    </row>
    <row r="181" spans="2:11">
      <c r="B181" s="40">
        <v>1993</v>
      </c>
      <c r="C181" s="37">
        <v>2</v>
      </c>
      <c r="D181" s="37">
        <v>26.49</v>
      </c>
      <c r="E181" s="37">
        <v>0.42</v>
      </c>
      <c r="F181" s="37">
        <v>26.61</v>
      </c>
      <c r="G181" s="37">
        <v>0.24</v>
      </c>
      <c r="H181" s="37">
        <v>28.41</v>
      </c>
      <c r="I181" s="37">
        <v>0.31</v>
      </c>
      <c r="J181" s="37">
        <v>26.97</v>
      </c>
      <c r="K181" s="37">
        <v>0.25</v>
      </c>
    </row>
    <row r="182" spans="2:11">
      <c r="B182" s="40">
        <v>1993</v>
      </c>
      <c r="C182" s="37">
        <v>3</v>
      </c>
      <c r="D182" s="37">
        <v>27.17</v>
      </c>
      <c r="E182" s="37">
        <v>0.65</v>
      </c>
      <c r="F182" s="37">
        <v>27.54</v>
      </c>
      <c r="G182" s="37">
        <v>0.4</v>
      </c>
      <c r="H182" s="37">
        <v>28.6</v>
      </c>
      <c r="I182" s="37">
        <v>0.41</v>
      </c>
      <c r="J182" s="37">
        <v>27.66</v>
      </c>
      <c r="K182" s="37">
        <v>0.44</v>
      </c>
    </row>
    <row r="183" spans="2:11">
      <c r="B183" s="40">
        <v>1993</v>
      </c>
      <c r="C183" s="37">
        <v>4</v>
      </c>
      <c r="D183" s="37">
        <v>26.44</v>
      </c>
      <c r="E183" s="37">
        <v>0.97</v>
      </c>
      <c r="F183" s="37">
        <v>28.45</v>
      </c>
      <c r="G183" s="37">
        <v>0.95</v>
      </c>
      <c r="H183" s="37">
        <v>28.93</v>
      </c>
      <c r="I183" s="37">
        <v>0.43</v>
      </c>
      <c r="J183" s="37">
        <v>28.59</v>
      </c>
      <c r="K183" s="37">
        <v>0.81</v>
      </c>
    </row>
    <row r="184" spans="2:11">
      <c r="B184" s="40">
        <v>1993</v>
      </c>
      <c r="C184" s="37">
        <v>5</v>
      </c>
      <c r="D184" s="37">
        <v>25.15</v>
      </c>
      <c r="E184" s="37">
        <v>0.95</v>
      </c>
      <c r="F184" s="37">
        <v>28.16</v>
      </c>
      <c r="G184" s="37">
        <v>1.08</v>
      </c>
      <c r="H184" s="37">
        <v>29.13</v>
      </c>
      <c r="I184" s="37">
        <v>0.34</v>
      </c>
      <c r="J184" s="37">
        <v>28.82</v>
      </c>
      <c r="K184" s="37">
        <v>0.97</v>
      </c>
    </row>
    <row r="185" spans="2:11">
      <c r="B185" s="40">
        <v>1993</v>
      </c>
      <c r="C185" s="37">
        <v>6</v>
      </c>
      <c r="D185" s="37">
        <v>23.76</v>
      </c>
      <c r="E185" s="37">
        <v>0.94</v>
      </c>
      <c r="F185" s="37">
        <v>27.11</v>
      </c>
      <c r="G185" s="37">
        <v>0.68</v>
      </c>
      <c r="H185" s="37">
        <v>29.17</v>
      </c>
      <c r="I185" s="37">
        <v>0.33</v>
      </c>
      <c r="J185" s="37">
        <v>28.28</v>
      </c>
      <c r="K185" s="37">
        <v>0.63</v>
      </c>
    </row>
    <row r="186" spans="2:11">
      <c r="B186" s="40">
        <v>1993</v>
      </c>
      <c r="C186" s="37">
        <v>7</v>
      </c>
      <c r="D186" s="37">
        <v>22.06</v>
      </c>
      <c r="E186" s="37">
        <v>0.46</v>
      </c>
      <c r="F186" s="37">
        <v>25.77</v>
      </c>
      <c r="G186" s="37">
        <v>0.15</v>
      </c>
      <c r="H186" s="37">
        <v>29.2</v>
      </c>
      <c r="I186" s="37">
        <v>0.4</v>
      </c>
      <c r="J186" s="37">
        <v>27.55</v>
      </c>
      <c r="K186" s="37">
        <v>0.33</v>
      </c>
    </row>
    <row r="187" spans="2:11">
      <c r="B187" s="40">
        <v>1993</v>
      </c>
      <c r="C187" s="37">
        <v>8</v>
      </c>
      <c r="D187" s="37">
        <v>21.05</v>
      </c>
      <c r="E187" s="37">
        <v>0.4</v>
      </c>
      <c r="F187" s="37">
        <v>24.93</v>
      </c>
      <c r="G187" s="37">
        <v>-0.06</v>
      </c>
      <c r="H187" s="37">
        <v>28.94</v>
      </c>
      <c r="I187" s="37">
        <v>0.26</v>
      </c>
      <c r="J187" s="37">
        <v>26.84</v>
      </c>
      <c r="K187" s="37">
        <v>0.02</v>
      </c>
    </row>
    <row r="188" spans="2:11">
      <c r="B188" s="40">
        <v>1993</v>
      </c>
      <c r="C188" s="37">
        <v>9</v>
      </c>
      <c r="D188" s="37">
        <v>20.83</v>
      </c>
      <c r="E188" s="37">
        <v>0.47</v>
      </c>
      <c r="F188" s="37">
        <v>24.97</v>
      </c>
      <c r="G188" s="37">
        <v>0.12</v>
      </c>
      <c r="H188" s="37">
        <v>29.07</v>
      </c>
      <c r="I188" s="37">
        <v>0.38</v>
      </c>
      <c r="J188" s="37">
        <v>26.92</v>
      </c>
      <c r="K188" s="37">
        <v>0.2</v>
      </c>
    </row>
    <row r="189" spans="2:11">
      <c r="B189" s="40">
        <v>1993</v>
      </c>
      <c r="C189" s="37">
        <v>10</v>
      </c>
      <c r="D189" s="37">
        <v>20.99</v>
      </c>
      <c r="E189" s="37">
        <v>0.17</v>
      </c>
      <c r="F189" s="37">
        <v>25.21</v>
      </c>
      <c r="G189" s="37">
        <v>0.28999999999999998</v>
      </c>
      <c r="H189" s="37">
        <v>28.9</v>
      </c>
      <c r="I189" s="37">
        <v>0.24</v>
      </c>
      <c r="J189" s="37">
        <v>26.93</v>
      </c>
      <c r="K189" s="37">
        <v>0.24</v>
      </c>
    </row>
    <row r="190" spans="2:11">
      <c r="B190" s="40">
        <v>1993</v>
      </c>
      <c r="C190" s="37">
        <v>11</v>
      </c>
      <c r="D190" s="37">
        <v>21.64</v>
      </c>
      <c r="E190" s="37">
        <v>0.05</v>
      </c>
      <c r="F190" s="37">
        <v>25.17</v>
      </c>
      <c r="G190" s="37">
        <v>0.19</v>
      </c>
      <c r="H190" s="37">
        <v>28.97</v>
      </c>
      <c r="I190" s="37">
        <v>0.34</v>
      </c>
      <c r="J190" s="37">
        <v>26.91</v>
      </c>
      <c r="K190" s="37">
        <v>0.26</v>
      </c>
    </row>
    <row r="191" spans="2:11">
      <c r="B191" s="40">
        <v>1993</v>
      </c>
      <c r="C191" s="37">
        <v>12</v>
      </c>
      <c r="D191" s="37">
        <v>22.75</v>
      </c>
      <c r="E191" s="37">
        <v>-0.04</v>
      </c>
      <c r="F191" s="37">
        <v>25.32</v>
      </c>
      <c r="G191" s="37">
        <v>0.18</v>
      </c>
      <c r="H191" s="37">
        <v>28.9</v>
      </c>
      <c r="I191" s="37">
        <v>0.41</v>
      </c>
      <c r="J191" s="37">
        <v>26.76</v>
      </c>
      <c r="K191" s="37">
        <v>0.19</v>
      </c>
    </row>
    <row r="192" spans="2:11">
      <c r="B192" s="40">
        <v>1994</v>
      </c>
      <c r="C192" s="37">
        <v>1</v>
      </c>
      <c r="D192" s="37">
        <v>24.32</v>
      </c>
      <c r="E192" s="37">
        <v>-0.14000000000000001</v>
      </c>
      <c r="F192" s="37">
        <v>25.71</v>
      </c>
      <c r="G192" s="37">
        <v>0.08</v>
      </c>
      <c r="H192" s="37">
        <v>28.47</v>
      </c>
      <c r="I192" s="37">
        <v>0.17</v>
      </c>
      <c r="J192" s="37">
        <v>26.6</v>
      </c>
      <c r="K192" s="37">
        <v>0.03</v>
      </c>
    </row>
    <row r="193" spans="2:11">
      <c r="B193" s="40">
        <v>1994</v>
      </c>
      <c r="C193" s="37">
        <v>2</v>
      </c>
      <c r="D193" s="37">
        <v>25.79</v>
      </c>
      <c r="E193" s="37">
        <v>-0.28000000000000003</v>
      </c>
      <c r="F193" s="37">
        <v>26.07</v>
      </c>
      <c r="G193" s="37">
        <v>-0.3</v>
      </c>
      <c r="H193" s="37">
        <v>28.07</v>
      </c>
      <c r="I193" s="37">
        <v>-0.03</v>
      </c>
      <c r="J193" s="37">
        <v>26.59</v>
      </c>
      <c r="K193" s="37">
        <v>-0.13</v>
      </c>
    </row>
    <row r="194" spans="2:11">
      <c r="B194" s="40">
        <v>1994</v>
      </c>
      <c r="C194" s="37">
        <v>3</v>
      </c>
      <c r="D194" s="37">
        <v>25.43</v>
      </c>
      <c r="E194" s="37">
        <v>-1.0900000000000001</v>
      </c>
      <c r="F194" s="37">
        <v>26.89</v>
      </c>
      <c r="G194" s="37">
        <v>-0.25</v>
      </c>
      <c r="H194" s="37">
        <v>28.26</v>
      </c>
      <c r="I194" s="37">
        <v>7.0000000000000007E-2</v>
      </c>
      <c r="J194" s="37">
        <v>27.27</v>
      </c>
      <c r="K194" s="37">
        <v>0.05</v>
      </c>
    </row>
    <row r="195" spans="2:11">
      <c r="B195" s="40">
        <v>1994</v>
      </c>
      <c r="C195" s="37">
        <v>4</v>
      </c>
      <c r="D195" s="37">
        <v>24.32</v>
      </c>
      <c r="E195" s="37">
        <v>-1.1499999999999999</v>
      </c>
      <c r="F195" s="37">
        <v>27.06</v>
      </c>
      <c r="G195" s="37">
        <v>-0.44</v>
      </c>
      <c r="H195" s="37">
        <v>28.62</v>
      </c>
      <c r="I195" s="37">
        <v>0.12</v>
      </c>
      <c r="J195" s="37">
        <v>27.9</v>
      </c>
      <c r="K195" s="37">
        <v>0.12</v>
      </c>
    </row>
    <row r="196" spans="2:11">
      <c r="B196" s="40">
        <v>1994</v>
      </c>
      <c r="C196" s="37">
        <v>5</v>
      </c>
      <c r="D196" s="37">
        <v>23.22</v>
      </c>
      <c r="E196" s="37">
        <v>-0.98</v>
      </c>
      <c r="F196" s="37">
        <v>26.97</v>
      </c>
      <c r="G196" s="37">
        <v>-0.11</v>
      </c>
      <c r="H196" s="37">
        <v>29</v>
      </c>
      <c r="I196" s="37">
        <v>0.21</v>
      </c>
      <c r="J196" s="37">
        <v>28.04</v>
      </c>
      <c r="K196" s="37">
        <v>0.19</v>
      </c>
    </row>
    <row r="197" spans="2:11">
      <c r="B197" s="40">
        <v>1994</v>
      </c>
      <c r="C197" s="37">
        <v>6</v>
      </c>
      <c r="D197" s="37">
        <v>22.43</v>
      </c>
      <c r="E197" s="37">
        <v>-0.39</v>
      </c>
      <c r="F197" s="37">
        <v>26.5</v>
      </c>
      <c r="G197" s="37">
        <v>7.0000000000000007E-2</v>
      </c>
      <c r="H197" s="37">
        <v>29.18</v>
      </c>
      <c r="I197" s="37">
        <v>0.34</v>
      </c>
      <c r="J197" s="37">
        <v>27.99</v>
      </c>
      <c r="K197" s="37">
        <v>0.34</v>
      </c>
    </row>
    <row r="198" spans="2:11">
      <c r="B198" s="40">
        <v>1994</v>
      </c>
      <c r="C198" s="37">
        <v>7</v>
      </c>
      <c r="D198" s="37">
        <v>21.21</v>
      </c>
      <c r="E198" s="37">
        <v>-0.39</v>
      </c>
      <c r="F198" s="37">
        <v>25.19</v>
      </c>
      <c r="G198" s="37">
        <v>-0.43</v>
      </c>
      <c r="H198" s="37">
        <v>29.4</v>
      </c>
      <c r="I198" s="37">
        <v>0.6</v>
      </c>
      <c r="J198" s="37">
        <v>27.35</v>
      </c>
      <c r="K198" s="37">
        <v>0.13</v>
      </c>
    </row>
    <row r="199" spans="2:11">
      <c r="B199" s="40">
        <v>1994</v>
      </c>
      <c r="C199" s="37">
        <v>8</v>
      </c>
      <c r="D199" s="37">
        <v>19.7</v>
      </c>
      <c r="E199" s="37">
        <v>-0.95</v>
      </c>
      <c r="F199" s="37">
        <v>24.71</v>
      </c>
      <c r="G199" s="37">
        <v>-0.28000000000000003</v>
      </c>
      <c r="H199" s="37">
        <v>29.46</v>
      </c>
      <c r="I199" s="37">
        <v>0.78</v>
      </c>
      <c r="J199" s="37">
        <v>27.35</v>
      </c>
      <c r="K199" s="37">
        <v>0.53</v>
      </c>
    </row>
    <row r="200" spans="2:11">
      <c r="B200" s="40">
        <v>1994</v>
      </c>
      <c r="C200" s="37">
        <v>9</v>
      </c>
      <c r="D200" s="37">
        <v>20.16</v>
      </c>
      <c r="E200" s="37">
        <v>-0.2</v>
      </c>
      <c r="F200" s="37">
        <v>24.81</v>
      </c>
      <c r="G200" s="37">
        <v>-0.04</v>
      </c>
      <c r="H200" s="37">
        <v>29.23</v>
      </c>
      <c r="I200" s="37">
        <v>0.54</v>
      </c>
      <c r="J200" s="37">
        <v>27</v>
      </c>
      <c r="K200" s="37">
        <v>0.28000000000000003</v>
      </c>
    </row>
    <row r="201" spans="2:11">
      <c r="B201" s="40">
        <v>1994</v>
      </c>
      <c r="C201" s="37">
        <v>10</v>
      </c>
      <c r="D201" s="37">
        <v>21.53</v>
      </c>
      <c r="E201" s="37">
        <v>0.71</v>
      </c>
      <c r="F201" s="37">
        <v>25.53</v>
      </c>
      <c r="G201" s="37">
        <v>0.61</v>
      </c>
      <c r="H201" s="37">
        <v>29.45</v>
      </c>
      <c r="I201" s="37">
        <v>0.79</v>
      </c>
      <c r="J201" s="37">
        <v>27.49</v>
      </c>
      <c r="K201" s="37">
        <v>0.8</v>
      </c>
    </row>
    <row r="202" spans="2:11">
      <c r="B202" s="40">
        <v>1994</v>
      </c>
      <c r="C202" s="37">
        <v>11</v>
      </c>
      <c r="D202" s="37">
        <v>22.41</v>
      </c>
      <c r="E202" s="37">
        <v>0.82</v>
      </c>
      <c r="F202" s="37">
        <v>25.87</v>
      </c>
      <c r="G202" s="37">
        <v>0.89</v>
      </c>
      <c r="H202" s="37">
        <v>29.63</v>
      </c>
      <c r="I202" s="37">
        <v>1</v>
      </c>
      <c r="J202" s="37">
        <v>27.87</v>
      </c>
      <c r="K202" s="37">
        <v>1.22</v>
      </c>
    </row>
    <row r="203" spans="2:11">
      <c r="B203" s="40">
        <v>1994</v>
      </c>
      <c r="C203" s="37">
        <v>12</v>
      </c>
      <c r="D203" s="37">
        <v>23.61</v>
      </c>
      <c r="E203" s="37">
        <v>0.82</v>
      </c>
      <c r="F203" s="37">
        <v>26.07</v>
      </c>
      <c r="G203" s="37">
        <v>0.93</v>
      </c>
      <c r="H203" s="37">
        <v>29.5</v>
      </c>
      <c r="I203" s="37">
        <v>1.01</v>
      </c>
      <c r="J203" s="37">
        <v>27.87</v>
      </c>
      <c r="K203" s="37">
        <v>1.3</v>
      </c>
    </row>
    <row r="204" spans="2:11">
      <c r="B204" s="40">
        <v>1995</v>
      </c>
      <c r="C204" s="37">
        <v>1</v>
      </c>
      <c r="D204" s="37">
        <v>25.33</v>
      </c>
      <c r="E204" s="37">
        <v>0.87</v>
      </c>
      <c r="F204" s="37">
        <v>26.34</v>
      </c>
      <c r="G204" s="37">
        <v>0.71</v>
      </c>
      <c r="H204" s="37">
        <v>29.2</v>
      </c>
      <c r="I204" s="37">
        <v>0.9</v>
      </c>
      <c r="J204" s="37">
        <v>27.55</v>
      </c>
      <c r="K204" s="37">
        <v>0.98</v>
      </c>
    </row>
    <row r="205" spans="2:11">
      <c r="B205" s="40">
        <v>1995</v>
      </c>
      <c r="C205" s="37">
        <v>2</v>
      </c>
      <c r="D205" s="37">
        <v>26.43</v>
      </c>
      <c r="E205" s="37">
        <v>0.36</v>
      </c>
      <c r="F205" s="37">
        <v>26.87</v>
      </c>
      <c r="G205" s="37">
        <v>0.5</v>
      </c>
      <c r="H205" s="37">
        <v>29.01</v>
      </c>
      <c r="I205" s="37">
        <v>0.91</v>
      </c>
      <c r="J205" s="37">
        <v>27.45</v>
      </c>
      <c r="K205" s="37">
        <v>0.73</v>
      </c>
    </row>
    <row r="206" spans="2:11">
      <c r="B206" s="40">
        <v>1995</v>
      </c>
      <c r="C206" s="37">
        <v>3</v>
      </c>
      <c r="D206" s="37">
        <v>26.12</v>
      </c>
      <c r="E206" s="37">
        <v>-0.4</v>
      </c>
      <c r="F206" s="37">
        <v>27.08</v>
      </c>
      <c r="G206" s="37">
        <v>-0.06</v>
      </c>
      <c r="H206" s="37">
        <v>28.96</v>
      </c>
      <c r="I206" s="37">
        <v>0.77</v>
      </c>
      <c r="J206" s="37">
        <v>27.63</v>
      </c>
      <c r="K206" s="37">
        <v>0.41</v>
      </c>
    </row>
    <row r="207" spans="2:11">
      <c r="B207" s="40">
        <v>1995</v>
      </c>
      <c r="C207" s="37">
        <v>4</v>
      </c>
      <c r="D207" s="37">
        <v>24.47</v>
      </c>
      <c r="E207" s="37">
        <v>-1</v>
      </c>
      <c r="F207" s="37">
        <v>27.1</v>
      </c>
      <c r="G207" s="37">
        <v>-0.4</v>
      </c>
      <c r="H207" s="37">
        <v>28.89</v>
      </c>
      <c r="I207" s="37">
        <v>0.39</v>
      </c>
      <c r="J207" s="37">
        <v>27.93</v>
      </c>
      <c r="K207" s="37">
        <v>0.15</v>
      </c>
    </row>
    <row r="208" spans="2:11">
      <c r="B208" s="40">
        <v>1995</v>
      </c>
      <c r="C208" s="37">
        <v>5</v>
      </c>
      <c r="D208" s="37">
        <v>23.1</v>
      </c>
      <c r="E208" s="37">
        <v>-1.1000000000000001</v>
      </c>
      <c r="F208" s="37">
        <v>26.4</v>
      </c>
      <c r="G208" s="37">
        <v>-0.68</v>
      </c>
      <c r="H208" s="37">
        <v>29.15</v>
      </c>
      <c r="I208" s="37">
        <v>0.36</v>
      </c>
      <c r="J208" s="37">
        <v>27.73</v>
      </c>
      <c r="K208" s="37">
        <v>-0.12</v>
      </c>
    </row>
    <row r="209" spans="2:11">
      <c r="B209" s="40">
        <v>1995</v>
      </c>
      <c r="C209" s="37">
        <v>6</v>
      </c>
      <c r="D209" s="37">
        <v>22.45</v>
      </c>
      <c r="E209" s="37">
        <v>-0.37</v>
      </c>
      <c r="F209" s="37">
        <v>26.2</v>
      </c>
      <c r="G209" s="37">
        <v>-0.23</v>
      </c>
      <c r="H209" s="37">
        <v>29.01</v>
      </c>
      <c r="I209" s="37">
        <v>0.17</v>
      </c>
      <c r="J209" s="37">
        <v>27.59</v>
      </c>
      <c r="K209" s="37">
        <v>-0.06</v>
      </c>
    </row>
    <row r="210" spans="2:11">
      <c r="B210" s="40">
        <v>1995</v>
      </c>
      <c r="C210" s="37">
        <v>7</v>
      </c>
      <c r="D210" s="37">
        <v>21.23</v>
      </c>
      <c r="E210" s="37">
        <v>-0.37</v>
      </c>
      <c r="F210" s="37">
        <v>25.42</v>
      </c>
      <c r="G210" s="37">
        <v>-0.2</v>
      </c>
      <c r="H210" s="37">
        <v>28.78</v>
      </c>
      <c r="I210" s="37">
        <v>-0.02</v>
      </c>
      <c r="J210" s="37">
        <v>27.01</v>
      </c>
      <c r="K210" s="37">
        <v>-0.21</v>
      </c>
    </row>
    <row r="211" spans="2:11">
      <c r="B211" s="40">
        <v>1995</v>
      </c>
      <c r="C211" s="37">
        <v>8</v>
      </c>
      <c r="D211" s="37">
        <v>20.010000000000002</v>
      </c>
      <c r="E211" s="37">
        <v>-0.64</v>
      </c>
      <c r="F211" s="37">
        <v>24.33</v>
      </c>
      <c r="G211" s="37">
        <v>-0.66</v>
      </c>
      <c r="H211" s="37">
        <v>28.43</v>
      </c>
      <c r="I211" s="37">
        <v>-0.25</v>
      </c>
      <c r="J211" s="37">
        <v>26.33</v>
      </c>
      <c r="K211" s="37">
        <v>-0.49</v>
      </c>
    </row>
    <row r="212" spans="2:11">
      <c r="B212" s="40">
        <v>1995</v>
      </c>
      <c r="C212" s="37">
        <v>9</v>
      </c>
      <c r="D212" s="37">
        <v>20.170000000000002</v>
      </c>
      <c r="E212" s="37">
        <v>-0.19</v>
      </c>
      <c r="F212" s="37">
        <v>24.02</v>
      </c>
      <c r="G212" s="37">
        <v>-0.83</v>
      </c>
      <c r="H212" s="37">
        <v>28.25</v>
      </c>
      <c r="I212" s="37">
        <v>-0.44</v>
      </c>
      <c r="J212" s="37">
        <v>25.96</v>
      </c>
      <c r="K212" s="37">
        <v>-0.76</v>
      </c>
    </row>
    <row r="213" spans="2:11">
      <c r="B213" s="40">
        <v>1995</v>
      </c>
      <c r="C213" s="37">
        <v>10</v>
      </c>
      <c r="D213" s="37">
        <v>20.149999999999999</v>
      </c>
      <c r="E213" s="37">
        <v>-0.67</v>
      </c>
      <c r="F213" s="37">
        <v>24.01</v>
      </c>
      <c r="G213" s="37">
        <v>-0.91</v>
      </c>
      <c r="H213" s="37">
        <v>28.07</v>
      </c>
      <c r="I213" s="37">
        <v>-0.59</v>
      </c>
      <c r="J213" s="37">
        <v>25.67</v>
      </c>
      <c r="K213" s="37">
        <v>-1.02</v>
      </c>
    </row>
    <row r="214" spans="2:11">
      <c r="B214" s="40">
        <v>1995</v>
      </c>
      <c r="C214" s="37">
        <v>11</v>
      </c>
      <c r="D214" s="37">
        <v>21.2</v>
      </c>
      <c r="E214" s="37">
        <v>-0.39</v>
      </c>
      <c r="F214" s="37">
        <v>24.03</v>
      </c>
      <c r="G214" s="37">
        <v>-0.95</v>
      </c>
      <c r="H214" s="37">
        <v>27.97</v>
      </c>
      <c r="I214" s="37">
        <v>-0.66</v>
      </c>
      <c r="J214" s="37">
        <v>25.66</v>
      </c>
      <c r="K214" s="37">
        <v>-0.99</v>
      </c>
    </row>
    <row r="215" spans="2:11">
      <c r="B215" s="40">
        <v>1995</v>
      </c>
      <c r="C215" s="37">
        <v>12</v>
      </c>
      <c r="D215" s="37">
        <v>22.02</v>
      </c>
      <c r="E215" s="37">
        <v>-0.77</v>
      </c>
      <c r="F215" s="37">
        <v>24.19</v>
      </c>
      <c r="G215" s="37">
        <v>-0.95</v>
      </c>
      <c r="H215" s="37">
        <v>28.07</v>
      </c>
      <c r="I215" s="37">
        <v>-0.42</v>
      </c>
      <c r="J215" s="37">
        <v>25.57</v>
      </c>
      <c r="K215" s="37">
        <v>-1</v>
      </c>
    </row>
    <row r="216" spans="2:11">
      <c r="B216" s="40">
        <v>1996</v>
      </c>
      <c r="C216" s="37">
        <v>1</v>
      </c>
      <c r="D216" s="37">
        <v>23.84</v>
      </c>
      <c r="E216" s="37">
        <v>-0.62</v>
      </c>
      <c r="F216" s="37">
        <v>24.96</v>
      </c>
      <c r="G216" s="37">
        <v>-0.67</v>
      </c>
      <c r="H216" s="37">
        <v>27.92</v>
      </c>
      <c r="I216" s="37">
        <v>-0.38</v>
      </c>
      <c r="J216" s="37">
        <v>25.74</v>
      </c>
      <c r="K216" s="37">
        <v>-0.83</v>
      </c>
    </row>
    <row r="217" spans="2:11">
      <c r="B217" s="40">
        <v>1996</v>
      </c>
      <c r="C217" s="37">
        <v>2</v>
      </c>
      <c r="D217" s="37">
        <v>25.71</v>
      </c>
      <c r="E217" s="37">
        <v>-0.36</v>
      </c>
      <c r="F217" s="37">
        <v>25.72</v>
      </c>
      <c r="G217" s="37">
        <v>-0.65</v>
      </c>
      <c r="H217" s="37">
        <v>27.57</v>
      </c>
      <c r="I217" s="37">
        <v>-0.53</v>
      </c>
      <c r="J217" s="37">
        <v>25.85</v>
      </c>
      <c r="K217" s="37">
        <v>-0.87</v>
      </c>
    </row>
    <row r="218" spans="2:11">
      <c r="B218" s="40">
        <v>1996</v>
      </c>
      <c r="C218" s="37">
        <v>3</v>
      </c>
      <c r="D218" s="37">
        <v>26.09</v>
      </c>
      <c r="E218" s="37">
        <v>-0.43</v>
      </c>
      <c r="F218" s="37">
        <v>26.71</v>
      </c>
      <c r="G218" s="37">
        <v>-0.43</v>
      </c>
      <c r="H218" s="37">
        <v>27.71</v>
      </c>
      <c r="I218" s="37">
        <v>-0.48</v>
      </c>
      <c r="J218" s="37">
        <v>26.62</v>
      </c>
      <c r="K218" s="37">
        <v>-0.6</v>
      </c>
    </row>
    <row r="219" spans="2:11">
      <c r="B219" s="40">
        <v>1996</v>
      </c>
      <c r="C219" s="37">
        <v>4</v>
      </c>
      <c r="D219" s="37">
        <v>23.85</v>
      </c>
      <c r="E219" s="37">
        <v>-1.62</v>
      </c>
      <c r="F219" s="37">
        <v>26.72</v>
      </c>
      <c r="G219" s="37">
        <v>-0.78</v>
      </c>
      <c r="H219" s="37">
        <v>28.07</v>
      </c>
      <c r="I219" s="37">
        <v>-0.43</v>
      </c>
      <c r="J219" s="37">
        <v>27.36</v>
      </c>
      <c r="K219" s="37">
        <v>-0.42</v>
      </c>
    </row>
    <row r="220" spans="2:11">
      <c r="B220" s="40">
        <v>1996</v>
      </c>
      <c r="C220" s="37">
        <v>5</v>
      </c>
      <c r="D220" s="37">
        <v>22.89</v>
      </c>
      <c r="E220" s="37">
        <v>-1.31</v>
      </c>
      <c r="F220" s="37">
        <v>26.33</v>
      </c>
      <c r="G220" s="37">
        <v>-0.75</v>
      </c>
      <c r="H220" s="37">
        <v>28.43</v>
      </c>
      <c r="I220" s="37">
        <v>-0.36</v>
      </c>
      <c r="J220" s="37">
        <v>27.37</v>
      </c>
      <c r="K220" s="37">
        <v>-0.48</v>
      </c>
    </row>
    <row r="221" spans="2:11">
      <c r="B221" s="40">
        <v>1996</v>
      </c>
      <c r="C221" s="37">
        <v>6</v>
      </c>
      <c r="D221" s="37">
        <v>21.56</v>
      </c>
      <c r="E221" s="37">
        <v>-1.26</v>
      </c>
      <c r="F221" s="37">
        <v>25.89</v>
      </c>
      <c r="G221" s="37">
        <v>-0.54</v>
      </c>
      <c r="H221" s="37">
        <v>28.55</v>
      </c>
      <c r="I221" s="37">
        <v>-0.28999999999999998</v>
      </c>
      <c r="J221" s="37">
        <v>27.32</v>
      </c>
      <c r="K221" s="37">
        <v>-0.33</v>
      </c>
    </row>
    <row r="222" spans="2:11">
      <c r="B222" s="40">
        <v>1996</v>
      </c>
      <c r="C222" s="37">
        <v>7</v>
      </c>
      <c r="D222" s="37">
        <v>20.02</v>
      </c>
      <c r="E222" s="37">
        <v>-1.58</v>
      </c>
      <c r="F222" s="37">
        <v>25.35</v>
      </c>
      <c r="G222" s="37">
        <v>-0.27</v>
      </c>
      <c r="H222" s="37">
        <v>28.5</v>
      </c>
      <c r="I222" s="37">
        <v>-0.3</v>
      </c>
      <c r="J222" s="37">
        <v>27.09</v>
      </c>
      <c r="K222" s="37">
        <v>-0.13</v>
      </c>
    </row>
    <row r="223" spans="2:11">
      <c r="B223" s="40">
        <v>1996</v>
      </c>
      <c r="C223" s="37">
        <v>8</v>
      </c>
      <c r="D223" s="37">
        <v>19.53</v>
      </c>
      <c r="E223" s="37">
        <v>-1.1200000000000001</v>
      </c>
      <c r="F223" s="37">
        <v>24.6</v>
      </c>
      <c r="G223" s="37">
        <v>-0.39</v>
      </c>
      <c r="H223" s="37">
        <v>28.54</v>
      </c>
      <c r="I223" s="37">
        <v>-0.14000000000000001</v>
      </c>
      <c r="J223" s="37">
        <v>26.56</v>
      </c>
      <c r="K223" s="37">
        <v>-0.26</v>
      </c>
    </row>
    <row r="224" spans="2:11">
      <c r="B224" s="40">
        <v>1996</v>
      </c>
      <c r="C224" s="37">
        <v>9</v>
      </c>
      <c r="D224" s="37">
        <v>19.239999999999998</v>
      </c>
      <c r="E224" s="37">
        <v>-1.1200000000000001</v>
      </c>
      <c r="F224" s="37">
        <v>24.37</v>
      </c>
      <c r="G224" s="37">
        <v>-0.48</v>
      </c>
      <c r="H224" s="37">
        <v>28.43</v>
      </c>
      <c r="I224" s="37">
        <v>-0.26</v>
      </c>
      <c r="J224" s="37">
        <v>26.35</v>
      </c>
      <c r="K224" s="37">
        <v>-0.37</v>
      </c>
    </row>
    <row r="225" spans="2:11">
      <c r="B225" s="40">
        <v>1996</v>
      </c>
      <c r="C225" s="37">
        <v>10</v>
      </c>
      <c r="D225" s="37">
        <v>19.95</v>
      </c>
      <c r="E225" s="37">
        <v>-0.87</v>
      </c>
      <c r="F225" s="37">
        <v>24.37</v>
      </c>
      <c r="G225" s="37">
        <v>-0.55000000000000004</v>
      </c>
      <c r="H225" s="37">
        <v>28.42</v>
      </c>
      <c r="I225" s="37">
        <v>-0.24</v>
      </c>
      <c r="J225" s="37">
        <v>26.24</v>
      </c>
      <c r="K225" s="37">
        <v>-0.45</v>
      </c>
    </row>
    <row r="226" spans="2:11">
      <c r="B226" s="40">
        <v>1996</v>
      </c>
      <c r="C226" s="37">
        <v>11</v>
      </c>
      <c r="D226" s="37">
        <v>20.260000000000002</v>
      </c>
      <c r="E226" s="37">
        <v>-1.33</v>
      </c>
      <c r="F226" s="37">
        <v>24.38</v>
      </c>
      <c r="G226" s="37">
        <v>-0.6</v>
      </c>
      <c r="H226" s="37">
        <v>28.33</v>
      </c>
      <c r="I226" s="37">
        <v>-0.3</v>
      </c>
      <c r="J226" s="37">
        <v>26.19</v>
      </c>
      <c r="K226" s="37">
        <v>-0.46</v>
      </c>
    </row>
    <row r="227" spans="2:11">
      <c r="B227" s="40">
        <v>1996</v>
      </c>
      <c r="C227" s="37">
        <v>12</v>
      </c>
      <c r="D227" s="37">
        <v>21.61</v>
      </c>
      <c r="E227" s="37">
        <v>-1.18</v>
      </c>
      <c r="F227" s="37">
        <v>24.2</v>
      </c>
      <c r="G227" s="37">
        <v>-0.94</v>
      </c>
      <c r="H227" s="37">
        <v>28.44</v>
      </c>
      <c r="I227" s="37">
        <v>-0.05</v>
      </c>
      <c r="J227" s="37">
        <v>26.02</v>
      </c>
      <c r="K227" s="37">
        <v>-0.55000000000000004</v>
      </c>
    </row>
    <row r="228" spans="2:11">
      <c r="B228" s="40">
        <v>1997</v>
      </c>
      <c r="C228" s="37">
        <v>1</v>
      </c>
      <c r="D228" s="37">
        <v>23.67</v>
      </c>
      <c r="E228" s="37">
        <v>-0.79</v>
      </c>
      <c r="F228" s="37">
        <v>24.7</v>
      </c>
      <c r="G228" s="37">
        <v>-0.93</v>
      </c>
      <c r="H228" s="37">
        <v>28.41</v>
      </c>
      <c r="I228" s="37">
        <v>0.11</v>
      </c>
      <c r="J228" s="37">
        <v>25.96</v>
      </c>
      <c r="K228" s="37">
        <v>-0.61</v>
      </c>
    </row>
    <row r="229" spans="2:11">
      <c r="B229" s="40">
        <v>1997</v>
      </c>
      <c r="C229" s="37">
        <v>2</v>
      </c>
      <c r="D229" s="37">
        <v>25.74</v>
      </c>
      <c r="E229" s="37">
        <v>-0.33</v>
      </c>
      <c r="F229" s="37">
        <v>25.75</v>
      </c>
      <c r="G229" s="37">
        <v>-0.62</v>
      </c>
      <c r="H229" s="37">
        <v>28.33</v>
      </c>
      <c r="I229" s="37">
        <v>0.23</v>
      </c>
      <c r="J229" s="37">
        <v>26.36</v>
      </c>
      <c r="K229" s="37">
        <v>-0.36</v>
      </c>
    </row>
    <row r="230" spans="2:11">
      <c r="B230" s="40">
        <v>1997</v>
      </c>
      <c r="C230" s="37">
        <v>3</v>
      </c>
      <c r="D230" s="37">
        <v>26.95</v>
      </c>
      <c r="E230" s="37">
        <v>0.43</v>
      </c>
      <c r="F230" s="37">
        <v>26.98</v>
      </c>
      <c r="G230" s="37">
        <v>-0.16</v>
      </c>
      <c r="H230" s="37">
        <v>28.52</v>
      </c>
      <c r="I230" s="37">
        <v>0.33</v>
      </c>
      <c r="J230" s="37">
        <v>27.03</v>
      </c>
      <c r="K230" s="37">
        <v>-0.19</v>
      </c>
    </row>
    <row r="231" spans="2:11">
      <c r="B231" s="40">
        <v>1997</v>
      </c>
      <c r="C231" s="37">
        <v>4</v>
      </c>
      <c r="D231" s="37">
        <v>26.64</v>
      </c>
      <c r="E231" s="37">
        <v>1.17</v>
      </c>
      <c r="F231" s="37">
        <v>27.59</v>
      </c>
      <c r="G231" s="37">
        <v>0.09</v>
      </c>
      <c r="H231" s="37">
        <v>29.32</v>
      </c>
      <c r="I231" s="37">
        <v>0.82</v>
      </c>
      <c r="J231" s="37">
        <v>28.03</v>
      </c>
      <c r="K231" s="37">
        <v>0.25</v>
      </c>
    </row>
    <row r="232" spans="2:11">
      <c r="B232" s="40">
        <v>1997</v>
      </c>
      <c r="C232" s="37">
        <v>5</v>
      </c>
      <c r="D232" s="37">
        <v>26.71</v>
      </c>
      <c r="E232" s="37">
        <v>2.5099999999999998</v>
      </c>
      <c r="F232" s="37">
        <v>28.06</v>
      </c>
      <c r="G232" s="37">
        <v>0.98</v>
      </c>
      <c r="H232" s="37">
        <v>29.45</v>
      </c>
      <c r="I232" s="37">
        <v>0.66</v>
      </c>
      <c r="J232" s="37">
        <v>28.6</v>
      </c>
      <c r="K232" s="37">
        <v>0.75</v>
      </c>
    </row>
    <row r="233" spans="2:11">
      <c r="B233" s="40">
        <v>1997</v>
      </c>
      <c r="C233" s="37">
        <v>6</v>
      </c>
      <c r="D233" s="37">
        <v>26.27</v>
      </c>
      <c r="E233" s="37">
        <v>3.45</v>
      </c>
      <c r="F233" s="37">
        <v>28.14</v>
      </c>
      <c r="G233" s="37">
        <v>1.71</v>
      </c>
      <c r="H233" s="37">
        <v>29.4</v>
      </c>
      <c r="I233" s="37">
        <v>0.56000000000000005</v>
      </c>
      <c r="J233" s="37">
        <v>28.94</v>
      </c>
      <c r="K233" s="37">
        <v>1.29</v>
      </c>
    </row>
    <row r="234" spans="2:11">
      <c r="B234" s="40">
        <v>1997</v>
      </c>
      <c r="C234" s="37">
        <v>7</v>
      </c>
      <c r="D234" s="37">
        <v>25.59</v>
      </c>
      <c r="E234" s="37">
        <v>3.99</v>
      </c>
      <c r="F234" s="37">
        <v>28.01</v>
      </c>
      <c r="G234" s="37">
        <v>2.39</v>
      </c>
      <c r="H234" s="37">
        <v>29.5</v>
      </c>
      <c r="I234" s="37">
        <v>0.7</v>
      </c>
      <c r="J234" s="37">
        <v>28.92</v>
      </c>
      <c r="K234" s="37">
        <v>1.7</v>
      </c>
    </row>
    <row r="235" spans="2:11">
      <c r="B235" s="40">
        <v>1997</v>
      </c>
      <c r="C235" s="37">
        <v>8</v>
      </c>
      <c r="D235" s="37">
        <v>24.8</v>
      </c>
      <c r="E235" s="37">
        <v>4.1500000000000004</v>
      </c>
      <c r="F235" s="37">
        <v>27.84</v>
      </c>
      <c r="G235" s="37">
        <v>2.85</v>
      </c>
      <c r="H235" s="37">
        <v>29.26</v>
      </c>
      <c r="I235" s="37">
        <v>0.57999999999999996</v>
      </c>
      <c r="J235" s="37">
        <v>28.84</v>
      </c>
      <c r="K235" s="37">
        <v>2.02</v>
      </c>
    </row>
    <row r="236" spans="2:11">
      <c r="B236" s="40">
        <v>1997</v>
      </c>
      <c r="C236" s="37">
        <v>9</v>
      </c>
      <c r="D236" s="37">
        <v>24.4</v>
      </c>
      <c r="E236" s="37">
        <v>4.04</v>
      </c>
      <c r="F236" s="37">
        <v>27.84</v>
      </c>
      <c r="G236" s="37">
        <v>2.99</v>
      </c>
      <c r="H236" s="37">
        <v>29.32</v>
      </c>
      <c r="I236" s="37">
        <v>0.63</v>
      </c>
      <c r="J236" s="37">
        <v>28.93</v>
      </c>
      <c r="K236" s="37">
        <v>2.21</v>
      </c>
    </row>
    <row r="237" spans="2:11">
      <c r="B237" s="40">
        <v>1997</v>
      </c>
      <c r="C237" s="37">
        <v>10</v>
      </c>
      <c r="D237" s="37">
        <v>24.58</v>
      </c>
      <c r="E237" s="37">
        <v>3.76</v>
      </c>
      <c r="F237" s="37">
        <v>28.17</v>
      </c>
      <c r="G237" s="37">
        <v>3.25</v>
      </c>
      <c r="H237" s="37">
        <v>29.32</v>
      </c>
      <c r="I237" s="37">
        <v>0.66</v>
      </c>
      <c r="J237" s="37">
        <v>29.23</v>
      </c>
      <c r="K237" s="37">
        <v>2.54</v>
      </c>
    </row>
    <row r="238" spans="2:11">
      <c r="B238" s="40">
        <v>1997</v>
      </c>
      <c r="C238" s="37">
        <v>11</v>
      </c>
      <c r="D238" s="37">
        <v>25.63</v>
      </c>
      <c r="E238" s="37">
        <v>4.04</v>
      </c>
      <c r="F238" s="37">
        <v>28.55</v>
      </c>
      <c r="G238" s="37">
        <v>3.57</v>
      </c>
      <c r="H238" s="37">
        <v>29.49</v>
      </c>
      <c r="I238" s="37">
        <v>0.86</v>
      </c>
      <c r="J238" s="37">
        <v>29.32</v>
      </c>
      <c r="K238" s="37">
        <v>2.67</v>
      </c>
    </row>
    <row r="239" spans="2:11">
      <c r="B239" s="40">
        <v>1997</v>
      </c>
      <c r="C239" s="37">
        <v>12</v>
      </c>
      <c r="D239" s="37">
        <v>26.92</v>
      </c>
      <c r="E239" s="37">
        <v>4.13</v>
      </c>
      <c r="F239" s="37">
        <v>28.76</v>
      </c>
      <c r="G239" s="37">
        <v>3.62</v>
      </c>
      <c r="H239" s="37">
        <v>29.32</v>
      </c>
      <c r="I239" s="37">
        <v>0.83</v>
      </c>
      <c r="J239" s="37">
        <v>29.26</v>
      </c>
      <c r="K239" s="37">
        <v>2.69</v>
      </c>
    </row>
    <row r="240" spans="2:11">
      <c r="B240" s="40">
        <v>1998</v>
      </c>
      <c r="C240" s="37">
        <v>1</v>
      </c>
      <c r="D240" s="37">
        <v>28.22</v>
      </c>
      <c r="E240" s="37">
        <v>3.76</v>
      </c>
      <c r="F240" s="37">
        <v>28.94</v>
      </c>
      <c r="G240" s="37">
        <v>3.31</v>
      </c>
      <c r="H240" s="37">
        <v>29.01</v>
      </c>
      <c r="I240" s="37">
        <v>0.71</v>
      </c>
      <c r="J240" s="37">
        <v>29.1</v>
      </c>
      <c r="K240" s="37">
        <v>2.5299999999999998</v>
      </c>
    </row>
    <row r="241" spans="2:11">
      <c r="B241" s="40">
        <v>1998</v>
      </c>
      <c r="C241" s="37">
        <v>2</v>
      </c>
      <c r="D241" s="37">
        <v>28.98</v>
      </c>
      <c r="E241" s="37">
        <v>2.91</v>
      </c>
      <c r="F241" s="37">
        <v>28.93</v>
      </c>
      <c r="G241" s="37">
        <v>2.56</v>
      </c>
      <c r="H241" s="37">
        <v>28.87</v>
      </c>
      <c r="I241" s="37">
        <v>0.77</v>
      </c>
      <c r="J241" s="37">
        <v>28.86</v>
      </c>
      <c r="K241" s="37">
        <v>2.14</v>
      </c>
    </row>
    <row r="242" spans="2:11">
      <c r="B242" s="40">
        <v>1998</v>
      </c>
      <c r="C242" s="37">
        <v>3</v>
      </c>
      <c r="D242" s="37">
        <v>29.15</v>
      </c>
      <c r="E242" s="37">
        <v>2.63</v>
      </c>
      <c r="F242" s="37">
        <v>29.14</v>
      </c>
      <c r="G242" s="37">
        <v>2</v>
      </c>
      <c r="H242" s="37">
        <v>28.65</v>
      </c>
      <c r="I242" s="37">
        <v>0.46</v>
      </c>
      <c r="J242" s="37">
        <v>28.67</v>
      </c>
      <c r="K242" s="37">
        <v>1.45</v>
      </c>
    </row>
    <row r="243" spans="2:11">
      <c r="B243" s="40">
        <v>1998</v>
      </c>
      <c r="C243" s="37">
        <v>4</v>
      </c>
      <c r="D243" s="37">
        <v>28.61</v>
      </c>
      <c r="E243" s="37">
        <v>3.14</v>
      </c>
      <c r="F243" s="37">
        <v>29.09</v>
      </c>
      <c r="G243" s="37">
        <v>1.59</v>
      </c>
      <c r="H243" s="37">
        <v>28.53</v>
      </c>
      <c r="I243" s="37">
        <v>0.03</v>
      </c>
      <c r="J243" s="37">
        <v>28.56</v>
      </c>
      <c r="K243" s="37">
        <v>0.78</v>
      </c>
    </row>
    <row r="244" spans="2:11">
      <c r="B244" s="40">
        <v>1998</v>
      </c>
      <c r="C244" s="37">
        <v>5</v>
      </c>
      <c r="D244" s="37">
        <v>27.69</v>
      </c>
      <c r="E244" s="37">
        <v>3.49</v>
      </c>
      <c r="F244" s="37">
        <v>28.17</v>
      </c>
      <c r="G244" s="37">
        <v>1.0900000000000001</v>
      </c>
      <c r="H244" s="37">
        <v>28.71</v>
      </c>
      <c r="I244" s="37">
        <v>-0.08</v>
      </c>
      <c r="J244" s="37">
        <v>28.47</v>
      </c>
      <c r="K244" s="37">
        <v>0.62</v>
      </c>
    </row>
    <row r="245" spans="2:11">
      <c r="B245" s="40">
        <v>1998</v>
      </c>
      <c r="C245" s="37">
        <v>6</v>
      </c>
      <c r="D245" s="37">
        <v>25.18</v>
      </c>
      <c r="E245" s="37">
        <v>2.36</v>
      </c>
      <c r="F245" s="37">
        <v>26</v>
      </c>
      <c r="G245" s="37">
        <v>-0.43</v>
      </c>
      <c r="H245" s="37">
        <v>28.61</v>
      </c>
      <c r="I245" s="37">
        <v>-0.23</v>
      </c>
      <c r="J245" s="37">
        <v>26.72</v>
      </c>
      <c r="K245" s="37">
        <v>-0.93</v>
      </c>
    </row>
    <row r="246" spans="2:11">
      <c r="B246" s="40">
        <v>1998</v>
      </c>
      <c r="C246" s="37">
        <v>7</v>
      </c>
      <c r="D246" s="37">
        <v>23.43</v>
      </c>
      <c r="E246" s="37">
        <v>1.83</v>
      </c>
      <c r="F246" s="37">
        <v>25.24</v>
      </c>
      <c r="G246" s="37">
        <v>-0.38</v>
      </c>
      <c r="H246" s="37">
        <v>28.07</v>
      </c>
      <c r="I246" s="37">
        <v>-0.73</v>
      </c>
      <c r="J246" s="37">
        <v>25.94</v>
      </c>
      <c r="K246" s="37">
        <v>-1.28</v>
      </c>
    </row>
    <row r="247" spans="2:11">
      <c r="B247" s="40">
        <v>1998</v>
      </c>
      <c r="C247" s="37">
        <v>8</v>
      </c>
      <c r="D247" s="37">
        <v>21.77</v>
      </c>
      <c r="E247" s="37">
        <v>1.1200000000000001</v>
      </c>
      <c r="F247" s="37">
        <v>24.63</v>
      </c>
      <c r="G247" s="37">
        <v>-0.36</v>
      </c>
      <c r="H247" s="37">
        <v>27.77</v>
      </c>
      <c r="I247" s="37">
        <v>-0.91</v>
      </c>
      <c r="J247" s="37">
        <v>25.49</v>
      </c>
      <c r="K247" s="37">
        <v>-1.33</v>
      </c>
    </row>
    <row r="248" spans="2:11">
      <c r="B248" s="40">
        <v>1998</v>
      </c>
      <c r="C248" s="37">
        <v>9</v>
      </c>
      <c r="D248" s="37">
        <v>20.87</v>
      </c>
      <c r="E248" s="37">
        <v>0.51</v>
      </c>
      <c r="F248" s="37">
        <v>24.19</v>
      </c>
      <c r="G248" s="37">
        <v>-0.66</v>
      </c>
      <c r="H248" s="37">
        <v>27.88</v>
      </c>
      <c r="I248" s="37">
        <v>-0.81</v>
      </c>
      <c r="J248" s="37">
        <v>25.61</v>
      </c>
      <c r="K248" s="37">
        <v>-1.1100000000000001</v>
      </c>
    </row>
    <row r="249" spans="2:11">
      <c r="B249" s="40">
        <v>1998</v>
      </c>
      <c r="C249" s="37">
        <v>10</v>
      </c>
      <c r="D249" s="37">
        <v>21.16</v>
      </c>
      <c r="E249" s="37">
        <v>0.34</v>
      </c>
      <c r="F249" s="37">
        <v>24.06</v>
      </c>
      <c r="G249" s="37">
        <v>-0.86</v>
      </c>
      <c r="H249" s="37">
        <v>27.33</v>
      </c>
      <c r="I249" s="37">
        <v>-1.33</v>
      </c>
      <c r="J249" s="37">
        <v>25.34</v>
      </c>
      <c r="K249" s="37">
        <v>-1.35</v>
      </c>
    </row>
    <row r="250" spans="2:11">
      <c r="B250" s="40">
        <v>1998</v>
      </c>
      <c r="C250" s="37">
        <v>11</v>
      </c>
      <c r="D250" s="37">
        <v>21.43</v>
      </c>
      <c r="E250" s="37">
        <v>-0.16</v>
      </c>
      <c r="F250" s="37">
        <v>24.11</v>
      </c>
      <c r="G250" s="37">
        <v>-0.87</v>
      </c>
      <c r="H250" s="37">
        <v>27.23</v>
      </c>
      <c r="I250" s="37">
        <v>-1.4</v>
      </c>
      <c r="J250" s="37">
        <v>25.18</v>
      </c>
      <c r="K250" s="37">
        <v>-1.47</v>
      </c>
    </row>
    <row r="251" spans="2:11">
      <c r="B251" s="40">
        <v>1998</v>
      </c>
      <c r="C251" s="37">
        <v>12</v>
      </c>
      <c r="D251" s="37">
        <v>22.56</v>
      </c>
      <c r="E251" s="37">
        <v>-0.23</v>
      </c>
      <c r="F251" s="37">
        <v>23.86</v>
      </c>
      <c r="G251" s="37">
        <v>-1.28</v>
      </c>
      <c r="H251" s="37">
        <v>27.11</v>
      </c>
      <c r="I251" s="37">
        <v>-1.38</v>
      </c>
      <c r="J251" s="37">
        <v>24.79</v>
      </c>
      <c r="K251" s="37">
        <v>-1.78</v>
      </c>
    </row>
    <row r="252" spans="2:11">
      <c r="B252" s="40">
        <v>1999</v>
      </c>
      <c r="C252" s="37">
        <v>1</v>
      </c>
      <c r="D252" s="37">
        <v>23.73</v>
      </c>
      <c r="E252" s="37">
        <v>-0.73</v>
      </c>
      <c r="F252" s="37">
        <v>24.41</v>
      </c>
      <c r="G252" s="37">
        <v>-1.22</v>
      </c>
      <c r="H252" s="37">
        <v>26.59</v>
      </c>
      <c r="I252" s="37">
        <v>-1.71</v>
      </c>
      <c r="J252" s="37">
        <v>24.9</v>
      </c>
      <c r="K252" s="37">
        <v>-1.67</v>
      </c>
    </row>
    <row r="253" spans="2:11">
      <c r="B253" s="40">
        <v>1999</v>
      </c>
      <c r="C253" s="37">
        <v>2</v>
      </c>
      <c r="D253" s="37">
        <v>25.64</v>
      </c>
      <c r="E253" s="37">
        <v>-0.43</v>
      </c>
      <c r="F253" s="37">
        <v>25.57</v>
      </c>
      <c r="G253" s="37">
        <v>-0.8</v>
      </c>
      <c r="H253" s="37">
        <v>26.52</v>
      </c>
      <c r="I253" s="37">
        <v>-1.58</v>
      </c>
      <c r="J253" s="37">
        <v>25.41</v>
      </c>
      <c r="K253" s="37">
        <v>-1.31</v>
      </c>
    </row>
    <row r="254" spans="2:11">
      <c r="B254" s="40">
        <v>1999</v>
      </c>
      <c r="C254" s="37">
        <v>3</v>
      </c>
      <c r="D254" s="37">
        <v>26.62</v>
      </c>
      <c r="E254" s="37">
        <v>0.1</v>
      </c>
      <c r="F254" s="37">
        <v>26.67</v>
      </c>
      <c r="G254" s="37">
        <v>-0.47</v>
      </c>
      <c r="H254" s="37">
        <v>26.9</v>
      </c>
      <c r="I254" s="37">
        <v>-1.29</v>
      </c>
      <c r="J254" s="37">
        <v>26.25</v>
      </c>
      <c r="K254" s="37">
        <v>-0.97</v>
      </c>
    </row>
    <row r="255" spans="2:11">
      <c r="B255" s="40">
        <v>1999</v>
      </c>
      <c r="C255" s="37">
        <v>4</v>
      </c>
      <c r="D255" s="37">
        <v>24.3</v>
      </c>
      <c r="E255" s="37">
        <v>-1.17</v>
      </c>
      <c r="F255" s="37">
        <v>26.66</v>
      </c>
      <c r="G255" s="37">
        <v>-0.84</v>
      </c>
      <c r="H255" s="37">
        <v>27.35</v>
      </c>
      <c r="I255" s="37">
        <v>-1.1499999999999999</v>
      </c>
      <c r="J255" s="37">
        <v>26.84</v>
      </c>
      <c r="K255" s="37">
        <v>-0.94</v>
      </c>
    </row>
    <row r="256" spans="2:11">
      <c r="B256" s="40">
        <v>1999</v>
      </c>
      <c r="C256" s="37">
        <v>5</v>
      </c>
      <c r="D256" s="37">
        <v>23.46</v>
      </c>
      <c r="E256" s="37">
        <v>-0.74</v>
      </c>
      <c r="F256" s="37">
        <v>26.44</v>
      </c>
      <c r="G256" s="37">
        <v>-0.64</v>
      </c>
      <c r="H256" s="37">
        <v>27.87</v>
      </c>
      <c r="I256" s="37">
        <v>-0.92</v>
      </c>
      <c r="J256" s="37">
        <v>26.97</v>
      </c>
      <c r="K256" s="37">
        <v>-0.88</v>
      </c>
    </row>
    <row r="257" spans="2:11">
      <c r="B257" s="40">
        <v>1999</v>
      </c>
      <c r="C257" s="37">
        <v>6</v>
      </c>
      <c r="D257" s="37">
        <v>21.83</v>
      </c>
      <c r="E257" s="37">
        <v>-0.99</v>
      </c>
      <c r="F257" s="37">
        <v>25.59</v>
      </c>
      <c r="G257" s="37">
        <v>-0.84</v>
      </c>
      <c r="H257" s="37">
        <v>28.01</v>
      </c>
      <c r="I257" s="37">
        <v>-0.83</v>
      </c>
      <c r="J257" s="37">
        <v>26.6</v>
      </c>
      <c r="K257" s="37">
        <v>-1.05</v>
      </c>
    </row>
    <row r="258" spans="2:11">
      <c r="B258" s="40">
        <v>1999</v>
      </c>
      <c r="C258" s="37">
        <v>7</v>
      </c>
      <c r="D258" s="37">
        <v>20.440000000000001</v>
      </c>
      <c r="E258" s="37">
        <v>-1.1599999999999999</v>
      </c>
      <c r="F258" s="37">
        <v>24.85</v>
      </c>
      <c r="G258" s="37">
        <v>-0.77</v>
      </c>
      <c r="H258" s="37">
        <v>27.92</v>
      </c>
      <c r="I258" s="37">
        <v>-0.88</v>
      </c>
      <c r="J258" s="37">
        <v>26.35</v>
      </c>
      <c r="K258" s="37">
        <v>-0.87</v>
      </c>
    </row>
    <row r="259" spans="2:11">
      <c r="B259" s="40">
        <v>1999</v>
      </c>
      <c r="C259" s="37">
        <v>8</v>
      </c>
      <c r="D259" s="37">
        <v>19.75</v>
      </c>
      <c r="E259" s="37">
        <v>-0.9</v>
      </c>
      <c r="F259" s="37">
        <v>24.02</v>
      </c>
      <c r="G259" s="37">
        <v>-0.97</v>
      </c>
      <c r="H259" s="37">
        <v>27.73</v>
      </c>
      <c r="I259" s="37">
        <v>-0.95</v>
      </c>
      <c r="J259" s="37">
        <v>25.59</v>
      </c>
      <c r="K259" s="37">
        <v>-1.23</v>
      </c>
    </row>
    <row r="260" spans="2:11">
      <c r="B260" s="40">
        <v>1999</v>
      </c>
      <c r="C260" s="37">
        <v>9</v>
      </c>
      <c r="D260" s="37">
        <v>19.23</v>
      </c>
      <c r="E260" s="37">
        <v>-1.1299999999999999</v>
      </c>
      <c r="F260" s="37">
        <v>23.72</v>
      </c>
      <c r="G260" s="37">
        <v>-1.1299999999999999</v>
      </c>
      <c r="H260" s="37">
        <v>27.82</v>
      </c>
      <c r="I260" s="37">
        <v>-0.87</v>
      </c>
      <c r="J260" s="37">
        <v>25.71</v>
      </c>
      <c r="K260" s="37">
        <v>-1.01</v>
      </c>
    </row>
    <row r="261" spans="2:11">
      <c r="B261" s="40">
        <v>1999</v>
      </c>
      <c r="C261" s="37">
        <v>10</v>
      </c>
      <c r="D261" s="37">
        <v>20.05</v>
      </c>
      <c r="E261" s="37">
        <v>-0.77</v>
      </c>
      <c r="F261" s="37">
        <v>23.75</v>
      </c>
      <c r="G261" s="37">
        <v>-1.17</v>
      </c>
      <c r="H261" s="37">
        <v>27.85</v>
      </c>
      <c r="I261" s="37">
        <v>-0.81</v>
      </c>
      <c r="J261" s="37">
        <v>25.64</v>
      </c>
      <c r="K261" s="37">
        <v>-1.05</v>
      </c>
    </row>
    <row r="262" spans="2:11">
      <c r="B262" s="40">
        <v>1999</v>
      </c>
      <c r="C262" s="37">
        <v>11</v>
      </c>
      <c r="D262" s="37">
        <v>20.51</v>
      </c>
      <c r="E262" s="37">
        <v>-1.08</v>
      </c>
      <c r="F262" s="37">
        <v>23.46</v>
      </c>
      <c r="G262" s="37">
        <v>-1.52</v>
      </c>
      <c r="H262" s="37">
        <v>27.56</v>
      </c>
      <c r="I262" s="37">
        <v>-1.07</v>
      </c>
      <c r="J262" s="37">
        <v>25.12</v>
      </c>
      <c r="K262" s="37">
        <v>-1.53</v>
      </c>
    </row>
    <row r="263" spans="2:11">
      <c r="B263" s="40">
        <v>1999</v>
      </c>
      <c r="C263" s="37">
        <v>12</v>
      </c>
      <c r="D263" s="37">
        <v>21.72</v>
      </c>
      <c r="E263" s="37">
        <v>-1.07</v>
      </c>
      <c r="F263" s="37">
        <v>23.54</v>
      </c>
      <c r="G263" s="37">
        <v>-1.6</v>
      </c>
      <c r="H263" s="37">
        <v>27.23</v>
      </c>
      <c r="I263" s="37">
        <v>-1.26</v>
      </c>
      <c r="J263" s="37">
        <v>24.9</v>
      </c>
      <c r="K263" s="37">
        <v>-1.67</v>
      </c>
    </row>
    <row r="264" spans="2:11">
      <c r="B264" s="40">
        <v>2000</v>
      </c>
      <c r="C264" s="37">
        <v>1</v>
      </c>
      <c r="D264" s="37">
        <v>23.86</v>
      </c>
      <c r="E264" s="37">
        <v>-0.6</v>
      </c>
      <c r="F264" s="37">
        <v>23.88</v>
      </c>
      <c r="G264" s="37">
        <v>-1.75</v>
      </c>
      <c r="H264" s="37">
        <v>26.96</v>
      </c>
      <c r="I264" s="37">
        <v>-1.34</v>
      </c>
      <c r="J264" s="37">
        <v>24.65</v>
      </c>
      <c r="K264" s="37">
        <v>-1.92</v>
      </c>
    </row>
    <row r="265" spans="2:11">
      <c r="B265" s="40">
        <v>2000</v>
      </c>
      <c r="C265" s="37">
        <v>2</v>
      </c>
      <c r="D265" s="37">
        <v>25.71</v>
      </c>
      <c r="E265" s="37">
        <v>-0.36</v>
      </c>
      <c r="F265" s="37">
        <v>25.31</v>
      </c>
      <c r="G265" s="37">
        <v>-1.06</v>
      </c>
      <c r="H265" s="37">
        <v>26.66</v>
      </c>
      <c r="I265" s="37">
        <v>-1.44</v>
      </c>
      <c r="J265" s="37">
        <v>25.19</v>
      </c>
      <c r="K265" s="37">
        <v>-1.53</v>
      </c>
    </row>
    <row r="266" spans="2:11">
      <c r="B266" s="40">
        <v>2000</v>
      </c>
      <c r="C266" s="37">
        <v>3</v>
      </c>
      <c r="D266" s="37">
        <v>26.19</v>
      </c>
      <c r="E266" s="37">
        <v>-0.33</v>
      </c>
      <c r="F266" s="37">
        <v>26.61</v>
      </c>
      <c r="G266" s="37">
        <v>-0.53</v>
      </c>
      <c r="H266" s="37">
        <v>26.76</v>
      </c>
      <c r="I266" s="37">
        <v>-1.43</v>
      </c>
      <c r="J266" s="37">
        <v>26.08</v>
      </c>
      <c r="K266" s="37">
        <v>-1.1399999999999999</v>
      </c>
    </row>
    <row r="267" spans="2:11">
      <c r="B267" s="40">
        <v>2000</v>
      </c>
      <c r="C267" s="37">
        <v>4</v>
      </c>
      <c r="D267" s="37">
        <v>25.84</v>
      </c>
      <c r="E267" s="37">
        <v>0.37</v>
      </c>
      <c r="F267" s="37">
        <v>27.46</v>
      </c>
      <c r="G267" s="37">
        <v>-0.04</v>
      </c>
      <c r="H267" s="37">
        <v>27.37</v>
      </c>
      <c r="I267" s="37">
        <v>-1.1299999999999999</v>
      </c>
      <c r="J267" s="37">
        <v>27.01</v>
      </c>
      <c r="K267" s="37">
        <v>-0.77</v>
      </c>
    </row>
    <row r="268" spans="2:11">
      <c r="B268" s="40">
        <v>2000</v>
      </c>
      <c r="C268" s="37">
        <v>5</v>
      </c>
      <c r="D268" s="37">
        <v>24.1</v>
      </c>
      <c r="E268" s="37">
        <v>-0.1</v>
      </c>
      <c r="F268" s="37">
        <v>26.8</v>
      </c>
      <c r="G268" s="37">
        <v>-0.28000000000000003</v>
      </c>
      <c r="H268" s="37">
        <v>27.81</v>
      </c>
      <c r="I268" s="37">
        <v>-0.98</v>
      </c>
      <c r="J268" s="37">
        <v>27.12</v>
      </c>
      <c r="K268" s="37">
        <v>-0.73</v>
      </c>
    </row>
    <row r="269" spans="2:11">
      <c r="B269" s="40">
        <v>2000</v>
      </c>
      <c r="C269" s="37">
        <v>6</v>
      </c>
      <c r="D269" s="37">
        <v>22.25</v>
      </c>
      <c r="E269" s="37">
        <v>-0.56999999999999995</v>
      </c>
      <c r="F269" s="37">
        <v>25.84</v>
      </c>
      <c r="G269" s="37">
        <v>-0.59</v>
      </c>
      <c r="H269" s="37">
        <v>28.11</v>
      </c>
      <c r="I269" s="37">
        <v>-0.73</v>
      </c>
      <c r="J269" s="37">
        <v>27.03</v>
      </c>
      <c r="K269" s="37">
        <v>-0.62</v>
      </c>
    </row>
    <row r="270" spans="2:11">
      <c r="B270" s="40">
        <v>2000</v>
      </c>
      <c r="C270" s="37">
        <v>7</v>
      </c>
      <c r="D270" s="37">
        <v>20.59</v>
      </c>
      <c r="E270" s="37">
        <v>-1.01</v>
      </c>
      <c r="F270" s="37">
        <v>25.13</v>
      </c>
      <c r="G270" s="37">
        <v>-0.49</v>
      </c>
      <c r="H270" s="37">
        <v>28.2</v>
      </c>
      <c r="I270" s="37">
        <v>-0.6</v>
      </c>
      <c r="J270" s="37">
        <v>26.72</v>
      </c>
      <c r="K270" s="37">
        <v>-0.5</v>
      </c>
    </row>
    <row r="271" spans="2:11">
      <c r="B271" s="40">
        <v>2000</v>
      </c>
      <c r="C271" s="37">
        <v>8</v>
      </c>
      <c r="D271" s="37">
        <v>20.100000000000001</v>
      </c>
      <c r="E271" s="37">
        <v>-0.55000000000000004</v>
      </c>
      <c r="F271" s="37">
        <v>24.47</v>
      </c>
      <c r="G271" s="37">
        <v>-0.52</v>
      </c>
      <c r="H271" s="37">
        <v>28.32</v>
      </c>
      <c r="I271" s="37">
        <v>-0.36</v>
      </c>
      <c r="J271" s="37">
        <v>26.45</v>
      </c>
      <c r="K271" s="37">
        <v>-0.37</v>
      </c>
    </row>
    <row r="272" spans="2:11">
      <c r="B272" s="40">
        <v>2000</v>
      </c>
      <c r="C272" s="37">
        <v>9</v>
      </c>
      <c r="D272" s="37">
        <v>19.940000000000001</v>
      </c>
      <c r="E272" s="37">
        <v>-0.42</v>
      </c>
      <c r="F272" s="37">
        <v>24.35</v>
      </c>
      <c r="G272" s="37">
        <v>-0.5</v>
      </c>
      <c r="H272" s="37">
        <v>28.44</v>
      </c>
      <c r="I272" s="37">
        <v>-0.25</v>
      </c>
      <c r="J272" s="37">
        <v>26.21</v>
      </c>
      <c r="K272" s="37">
        <v>-0.51</v>
      </c>
    </row>
    <row r="273" spans="2:11">
      <c r="B273" s="40">
        <v>2000</v>
      </c>
      <c r="C273" s="37">
        <v>10</v>
      </c>
      <c r="D273" s="37">
        <v>20.37</v>
      </c>
      <c r="E273" s="37">
        <v>-0.45</v>
      </c>
      <c r="F273" s="37">
        <v>24.41</v>
      </c>
      <c r="G273" s="37">
        <v>-0.51</v>
      </c>
      <c r="H273" s="37">
        <v>28.17</v>
      </c>
      <c r="I273" s="37">
        <v>-0.49</v>
      </c>
      <c r="J273" s="37">
        <v>25.96</v>
      </c>
      <c r="K273" s="37">
        <v>-0.73</v>
      </c>
    </row>
    <row r="274" spans="2:11">
      <c r="B274" s="40">
        <v>2000</v>
      </c>
      <c r="C274" s="37">
        <v>11</v>
      </c>
      <c r="D274" s="37">
        <v>20.6</v>
      </c>
      <c r="E274" s="37">
        <v>-0.99</v>
      </c>
      <c r="F274" s="37">
        <v>24.17</v>
      </c>
      <c r="G274" s="37">
        <v>-0.81</v>
      </c>
      <c r="H274" s="37">
        <v>28.09</v>
      </c>
      <c r="I274" s="37">
        <v>-0.54</v>
      </c>
      <c r="J274" s="37">
        <v>25.78</v>
      </c>
      <c r="K274" s="37">
        <v>-0.87</v>
      </c>
    </row>
    <row r="275" spans="2:11">
      <c r="B275" s="40">
        <v>2000</v>
      </c>
      <c r="C275" s="37">
        <v>12</v>
      </c>
      <c r="D275" s="37">
        <v>22.22</v>
      </c>
      <c r="E275" s="37">
        <v>-0.56999999999999995</v>
      </c>
      <c r="F275" s="37">
        <v>24.43</v>
      </c>
      <c r="G275" s="37">
        <v>-0.71</v>
      </c>
      <c r="H275" s="37">
        <v>27.6</v>
      </c>
      <c r="I275" s="37">
        <v>-0.89</v>
      </c>
      <c r="J275" s="37">
        <v>25.59</v>
      </c>
      <c r="K275" s="37">
        <v>-0.98</v>
      </c>
    </row>
    <row r="276" spans="2:11">
      <c r="B276" s="40">
        <v>2001</v>
      </c>
      <c r="C276" s="37">
        <v>1</v>
      </c>
      <c r="D276" s="37">
        <v>23.88</v>
      </c>
      <c r="E276" s="37">
        <v>-0.57999999999999996</v>
      </c>
      <c r="F276" s="37">
        <v>24.99</v>
      </c>
      <c r="G276" s="37">
        <v>-0.64</v>
      </c>
      <c r="H276" s="37">
        <v>27.5</v>
      </c>
      <c r="I276" s="37">
        <v>-0.8</v>
      </c>
      <c r="J276" s="37">
        <v>25.74</v>
      </c>
      <c r="K276" s="37">
        <v>-0.83</v>
      </c>
    </row>
    <row r="277" spans="2:11">
      <c r="B277" s="40">
        <v>2001</v>
      </c>
      <c r="C277" s="37">
        <v>2</v>
      </c>
      <c r="D277" s="37">
        <v>25.91</v>
      </c>
      <c r="E277" s="37">
        <v>-0.16</v>
      </c>
      <c r="F277" s="37">
        <v>26.06</v>
      </c>
      <c r="G277" s="37">
        <v>-0.31</v>
      </c>
      <c r="H277" s="37">
        <v>27.27</v>
      </c>
      <c r="I277" s="37">
        <v>-0.83</v>
      </c>
      <c r="J277" s="37">
        <v>26.11</v>
      </c>
      <c r="K277" s="37">
        <v>-0.61</v>
      </c>
    </row>
    <row r="278" spans="2:11">
      <c r="B278" s="40">
        <v>2001</v>
      </c>
      <c r="C278" s="37">
        <v>3</v>
      </c>
      <c r="D278" s="37">
        <v>27.44</v>
      </c>
      <c r="E278" s="37">
        <v>0.92</v>
      </c>
      <c r="F278" s="37">
        <v>27.23</v>
      </c>
      <c r="G278" s="37">
        <v>0.09</v>
      </c>
      <c r="H278" s="37">
        <v>27.62</v>
      </c>
      <c r="I278" s="37">
        <v>-0.56999999999999995</v>
      </c>
      <c r="J278" s="37">
        <v>26.84</v>
      </c>
      <c r="K278" s="37">
        <v>-0.38</v>
      </c>
    </row>
    <row r="279" spans="2:11">
      <c r="B279" s="40">
        <v>2001</v>
      </c>
      <c r="C279" s="37">
        <v>4</v>
      </c>
      <c r="D279" s="37">
        <v>26.69</v>
      </c>
      <c r="E279" s="37">
        <v>1.22</v>
      </c>
      <c r="F279" s="37">
        <v>27.52</v>
      </c>
      <c r="G279" s="37">
        <v>0.02</v>
      </c>
      <c r="H279" s="37">
        <v>28.19</v>
      </c>
      <c r="I279" s="37">
        <v>-0.31</v>
      </c>
      <c r="J279" s="37">
        <v>27.52</v>
      </c>
      <c r="K279" s="37">
        <v>-0.26</v>
      </c>
    </row>
    <row r="280" spans="2:11">
      <c r="B280" s="40">
        <v>2001</v>
      </c>
      <c r="C280" s="37">
        <v>5</v>
      </c>
      <c r="D280" s="37">
        <v>23.77</v>
      </c>
      <c r="E280" s="37">
        <v>-0.43</v>
      </c>
      <c r="F280" s="37">
        <v>26.89</v>
      </c>
      <c r="G280" s="37">
        <v>-0.19</v>
      </c>
      <c r="H280" s="37">
        <v>28.64</v>
      </c>
      <c r="I280" s="37">
        <v>-0.15</v>
      </c>
      <c r="J280" s="37">
        <v>27.6</v>
      </c>
      <c r="K280" s="37">
        <v>-0.25</v>
      </c>
    </row>
    <row r="281" spans="2:11">
      <c r="B281" s="40">
        <v>2001</v>
      </c>
      <c r="C281" s="37">
        <v>6</v>
      </c>
      <c r="D281" s="37">
        <v>21.74</v>
      </c>
      <c r="E281" s="37">
        <v>-1.08</v>
      </c>
      <c r="F281" s="37">
        <v>26.35</v>
      </c>
      <c r="G281" s="37">
        <v>-0.08</v>
      </c>
      <c r="H281" s="37">
        <v>28.83</v>
      </c>
      <c r="I281" s="37">
        <v>-0.01</v>
      </c>
      <c r="J281" s="37">
        <v>27.68</v>
      </c>
      <c r="K281" s="37">
        <v>0.03</v>
      </c>
    </row>
    <row r="282" spans="2:11">
      <c r="B282" s="40">
        <v>2001</v>
      </c>
      <c r="C282" s="37">
        <v>7</v>
      </c>
      <c r="D282" s="37">
        <v>20.88</v>
      </c>
      <c r="E282" s="37">
        <v>-0.72</v>
      </c>
      <c r="F282" s="37">
        <v>25.43</v>
      </c>
      <c r="G282" s="37">
        <v>-0.19</v>
      </c>
      <c r="H282" s="37">
        <v>29.06</v>
      </c>
      <c r="I282" s="37">
        <v>0.26</v>
      </c>
      <c r="J282" s="37">
        <v>27.32</v>
      </c>
      <c r="K282" s="37">
        <v>0.1</v>
      </c>
    </row>
    <row r="283" spans="2:11">
      <c r="B283" s="40">
        <v>2001</v>
      </c>
      <c r="C283" s="37">
        <v>8</v>
      </c>
      <c r="D283" s="37">
        <v>19.899999999999999</v>
      </c>
      <c r="E283" s="37">
        <v>-0.75</v>
      </c>
      <c r="F283" s="37">
        <v>24.72</v>
      </c>
      <c r="G283" s="37">
        <v>-0.27</v>
      </c>
      <c r="H283" s="37">
        <v>28.96</v>
      </c>
      <c r="I283" s="37">
        <v>0.28000000000000003</v>
      </c>
      <c r="J283" s="37">
        <v>26.87</v>
      </c>
      <c r="K283" s="37">
        <v>0.05</v>
      </c>
    </row>
    <row r="284" spans="2:11">
      <c r="B284" s="40">
        <v>2001</v>
      </c>
      <c r="C284" s="37">
        <v>9</v>
      </c>
      <c r="D284" s="37">
        <v>19.39</v>
      </c>
      <c r="E284" s="37">
        <v>-0.97</v>
      </c>
      <c r="F284" s="37">
        <v>24.27</v>
      </c>
      <c r="G284" s="37">
        <v>-0.57999999999999996</v>
      </c>
      <c r="H284" s="37">
        <v>29.14</v>
      </c>
      <c r="I284" s="37">
        <v>0.45</v>
      </c>
      <c r="J284" s="37">
        <v>26.55</v>
      </c>
      <c r="K284" s="37">
        <v>-0.17</v>
      </c>
    </row>
    <row r="285" spans="2:11">
      <c r="B285" s="40">
        <v>2001</v>
      </c>
      <c r="C285" s="37">
        <v>10</v>
      </c>
      <c r="D285" s="37">
        <v>19.52</v>
      </c>
      <c r="E285" s="37">
        <v>-1.3</v>
      </c>
      <c r="F285" s="37">
        <v>24.45</v>
      </c>
      <c r="G285" s="37">
        <v>-0.47</v>
      </c>
      <c r="H285" s="37">
        <v>29.01</v>
      </c>
      <c r="I285" s="37">
        <v>0.35</v>
      </c>
      <c r="J285" s="37">
        <v>26.59</v>
      </c>
      <c r="K285" s="37">
        <v>-0.1</v>
      </c>
    </row>
    <row r="286" spans="2:11">
      <c r="B286" s="40">
        <v>2001</v>
      </c>
      <c r="C286" s="37">
        <v>11</v>
      </c>
      <c r="D286" s="37">
        <v>20.49</v>
      </c>
      <c r="E286" s="37">
        <v>-1.1000000000000001</v>
      </c>
      <c r="F286" s="37">
        <v>24.35</v>
      </c>
      <c r="G286" s="37">
        <v>-0.63</v>
      </c>
      <c r="H286" s="37">
        <v>28.96</v>
      </c>
      <c r="I286" s="37">
        <v>0.33</v>
      </c>
      <c r="J286" s="37">
        <v>26.45</v>
      </c>
      <c r="K286" s="37">
        <v>-0.2</v>
      </c>
    </row>
    <row r="287" spans="2:11">
      <c r="B287" s="40">
        <v>2001</v>
      </c>
      <c r="C287" s="37">
        <v>12</v>
      </c>
      <c r="D287" s="37">
        <v>21.96</v>
      </c>
      <c r="E287" s="37">
        <v>-0.83</v>
      </c>
      <c r="F287" s="37">
        <v>24.6</v>
      </c>
      <c r="G287" s="37">
        <v>-0.54</v>
      </c>
      <c r="H287" s="37">
        <v>28.6</v>
      </c>
      <c r="I287" s="37">
        <v>0.11</v>
      </c>
      <c r="J287" s="37">
        <v>26.17</v>
      </c>
      <c r="K287" s="37">
        <v>-0.4</v>
      </c>
    </row>
    <row r="288" spans="2:11">
      <c r="B288" s="40">
        <v>2002</v>
      </c>
      <c r="C288" s="37">
        <v>1</v>
      </c>
      <c r="D288" s="37">
        <v>23.64</v>
      </c>
      <c r="E288" s="37">
        <v>-0.82</v>
      </c>
      <c r="F288" s="37">
        <v>25.09</v>
      </c>
      <c r="G288" s="37">
        <v>-0.54</v>
      </c>
      <c r="H288" s="37">
        <v>28.81</v>
      </c>
      <c r="I288" s="37">
        <v>0.51</v>
      </c>
      <c r="J288" s="37">
        <v>26.5</v>
      </c>
      <c r="K288" s="37">
        <v>-7.0000000000000007E-2</v>
      </c>
    </row>
    <row r="289" spans="2:11">
      <c r="B289" s="40">
        <v>2002</v>
      </c>
      <c r="C289" s="37">
        <v>2</v>
      </c>
      <c r="D289" s="37">
        <v>26.06</v>
      </c>
      <c r="E289" s="37">
        <v>-0.01</v>
      </c>
      <c r="F289" s="37">
        <v>26.21</v>
      </c>
      <c r="G289" s="37">
        <v>-0.16</v>
      </c>
      <c r="H289" s="37">
        <v>28.76</v>
      </c>
      <c r="I289" s="37">
        <v>0.66</v>
      </c>
      <c r="J289" s="37">
        <v>26.95</v>
      </c>
      <c r="K289" s="37">
        <v>0.23</v>
      </c>
    </row>
    <row r="290" spans="2:11">
      <c r="B290" s="40">
        <v>2002</v>
      </c>
      <c r="C290" s="37">
        <v>3</v>
      </c>
      <c r="D290" s="37">
        <v>27.53</v>
      </c>
      <c r="E290" s="37">
        <v>1.01</v>
      </c>
      <c r="F290" s="37">
        <v>27.22</v>
      </c>
      <c r="G290" s="37">
        <v>0.08</v>
      </c>
      <c r="H290" s="37">
        <v>28.68</v>
      </c>
      <c r="I290" s="37">
        <v>0.49</v>
      </c>
      <c r="J290" s="37">
        <v>27.32</v>
      </c>
      <c r="K290" s="37">
        <v>0.1</v>
      </c>
    </row>
    <row r="291" spans="2:11">
      <c r="B291" s="40">
        <v>2002</v>
      </c>
      <c r="C291" s="37">
        <v>4</v>
      </c>
      <c r="D291" s="37">
        <v>26.53</v>
      </c>
      <c r="E291" s="37">
        <v>1.06</v>
      </c>
      <c r="F291" s="37">
        <v>27.56</v>
      </c>
      <c r="G291" s="37">
        <v>0.06</v>
      </c>
      <c r="H291" s="37">
        <v>29.09</v>
      </c>
      <c r="I291" s="37">
        <v>0.59</v>
      </c>
      <c r="J291" s="37">
        <v>27.94</v>
      </c>
      <c r="K291" s="37">
        <v>0.16</v>
      </c>
    </row>
    <row r="292" spans="2:11">
      <c r="B292" s="40">
        <v>2002</v>
      </c>
      <c r="C292" s="37">
        <v>5</v>
      </c>
      <c r="D292" s="37">
        <v>24.8</v>
      </c>
      <c r="E292" s="37">
        <v>0.6</v>
      </c>
      <c r="F292" s="37">
        <v>27.24</v>
      </c>
      <c r="G292" s="37">
        <v>0.16</v>
      </c>
      <c r="H292" s="37">
        <v>29.45</v>
      </c>
      <c r="I292" s="37">
        <v>0.66</v>
      </c>
      <c r="J292" s="37">
        <v>28.15</v>
      </c>
      <c r="K292" s="37">
        <v>0.3</v>
      </c>
    </row>
    <row r="293" spans="2:11">
      <c r="B293" s="40">
        <v>2002</v>
      </c>
      <c r="C293" s="37">
        <v>6</v>
      </c>
      <c r="D293" s="37">
        <v>22.67</v>
      </c>
      <c r="E293" s="37">
        <v>-0.15</v>
      </c>
      <c r="F293" s="37">
        <v>27.06</v>
      </c>
      <c r="G293" s="37">
        <v>0.63</v>
      </c>
      <c r="H293" s="37">
        <v>29.63</v>
      </c>
      <c r="I293" s="37">
        <v>0.79</v>
      </c>
      <c r="J293" s="37">
        <v>28.43</v>
      </c>
      <c r="K293" s="37">
        <v>0.78</v>
      </c>
    </row>
    <row r="294" spans="2:11">
      <c r="B294" s="40">
        <v>2002</v>
      </c>
      <c r="C294" s="37">
        <v>7</v>
      </c>
      <c r="D294" s="37">
        <v>21.01</v>
      </c>
      <c r="E294" s="37">
        <v>-0.59</v>
      </c>
      <c r="F294" s="37">
        <v>26.03</v>
      </c>
      <c r="G294" s="37">
        <v>0.41</v>
      </c>
      <c r="H294" s="37">
        <v>29.49</v>
      </c>
      <c r="I294" s="37">
        <v>0.69</v>
      </c>
      <c r="J294" s="37">
        <v>27.98</v>
      </c>
      <c r="K294" s="37">
        <v>0.76</v>
      </c>
    </row>
    <row r="295" spans="2:11">
      <c r="B295" s="40">
        <v>2002</v>
      </c>
      <c r="C295" s="37">
        <v>8</v>
      </c>
      <c r="D295" s="37">
        <v>19.940000000000001</v>
      </c>
      <c r="E295" s="37">
        <v>-0.71</v>
      </c>
      <c r="F295" s="37">
        <v>25.47</v>
      </c>
      <c r="G295" s="37">
        <v>0.48</v>
      </c>
      <c r="H295" s="37">
        <v>29.4</v>
      </c>
      <c r="I295" s="37">
        <v>0.72</v>
      </c>
      <c r="J295" s="37">
        <v>27.79</v>
      </c>
      <c r="K295" s="37">
        <v>0.97</v>
      </c>
    </row>
    <row r="296" spans="2:11">
      <c r="B296" s="40">
        <v>2002</v>
      </c>
      <c r="C296" s="37">
        <v>9</v>
      </c>
      <c r="D296" s="37">
        <v>19.89</v>
      </c>
      <c r="E296" s="37">
        <v>-0.47</v>
      </c>
      <c r="F296" s="37">
        <v>25.54</v>
      </c>
      <c r="G296" s="37">
        <v>0.69</v>
      </c>
      <c r="H296" s="37">
        <v>29.44</v>
      </c>
      <c r="I296" s="37">
        <v>0.75</v>
      </c>
      <c r="J296" s="37">
        <v>27.83</v>
      </c>
      <c r="K296" s="37">
        <v>1.1100000000000001</v>
      </c>
    </row>
    <row r="297" spans="2:11">
      <c r="B297" s="40">
        <v>2002</v>
      </c>
      <c r="C297" s="37">
        <v>10</v>
      </c>
      <c r="D297" s="37">
        <v>21.16</v>
      </c>
      <c r="E297" s="37">
        <v>0.34</v>
      </c>
      <c r="F297" s="37">
        <v>25.85</v>
      </c>
      <c r="G297" s="37">
        <v>0.93</v>
      </c>
      <c r="H297" s="37">
        <v>29.56</v>
      </c>
      <c r="I297" s="37">
        <v>0.9</v>
      </c>
      <c r="J297" s="37">
        <v>28.05</v>
      </c>
      <c r="K297" s="37">
        <v>1.36</v>
      </c>
    </row>
    <row r="298" spans="2:11">
      <c r="B298" s="40">
        <v>2002</v>
      </c>
      <c r="C298" s="37">
        <v>11</v>
      </c>
      <c r="D298" s="37">
        <v>22.25</v>
      </c>
      <c r="E298" s="37">
        <v>0.66</v>
      </c>
      <c r="F298" s="37">
        <v>26.37</v>
      </c>
      <c r="G298" s="37">
        <v>1.39</v>
      </c>
      <c r="H298" s="37">
        <v>29.83</v>
      </c>
      <c r="I298" s="37">
        <v>1.2</v>
      </c>
      <c r="J298" s="37">
        <v>28.27</v>
      </c>
      <c r="K298" s="37">
        <v>1.62</v>
      </c>
    </row>
    <row r="299" spans="2:11">
      <c r="B299" s="40">
        <v>2002</v>
      </c>
      <c r="C299" s="37">
        <v>12</v>
      </c>
      <c r="D299" s="37">
        <v>23.44</v>
      </c>
      <c r="E299" s="37">
        <v>0.65</v>
      </c>
      <c r="F299" s="37">
        <v>26.48</v>
      </c>
      <c r="G299" s="37">
        <v>1.34</v>
      </c>
      <c r="H299" s="37">
        <v>29.49</v>
      </c>
      <c r="I299" s="37">
        <v>1</v>
      </c>
      <c r="J299" s="37">
        <v>28.09</v>
      </c>
      <c r="K299" s="37">
        <v>1.52</v>
      </c>
    </row>
    <row r="300" spans="2:11">
      <c r="B300" s="40">
        <v>2003</v>
      </c>
      <c r="C300" s="37">
        <v>1</v>
      </c>
      <c r="D300" s="37">
        <v>24.38</v>
      </c>
      <c r="E300" s="37">
        <v>-0.08</v>
      </c>
      <c r="F300" s="37">
        <v>26.38</v>
      </c>
      <c r="G300" s="37">
        <v>0.75</v>
      </c>
      <c r="H300" s="37">
        <v>29.25</v>
      </c>
      <c r="I300" s="37">
        <v>0.95</v>
      </c>
      <c r="J300" s="37">
        <v>27.76</v>
      </c>
      <c r="K300" s="37">
        <v>1.19</v>
      </c>
    </row>
    <row r="301" spans="2:11">
      <c r="B301" s="40">
        <v>2003</v>
      </c>
      <c r="C301" s="37">
        <v>2</v>
      </c>
      <c r="D301" s="37">
        <v>25.81</v>
      </c>
      <c r="E301" s="37">
        <v>-0.26</v>
      </c>
      <c r="F301" s="37">
        <v>26.7</v>
      </c>
      <c r="G301" s="37">
        <v>0.33</v>
      </c>
      <c r="H301" s="37">
        <v>29.03</v>
      </c>
      <c r="I301" s="37">
        <v>0.93</v>
      </c>
      <c r="J301" s="37">
        <v>27.49</v>
      </c>
      <c r="K301" s="37">
        <v>0.77</v>
      </c>
    </row>
    <row r="302" spans="2:11">
      <c r="B302" s="40">
        <v>2003</v>
      </c>
      <c r="C302" s="37">
        <v>3</v>
      </c>
      <c r="D302" s="37">
        <v>25.97</v>
      </c>
      <c r="E302" s="37">
        <v>-0.55000000000000004</v>
      </c>
      <c r="F302" s="37">
        <v>27.28</v>
      </c>
      <c r="G302" s="37">
        <v>0.14000000000000001</v>
      </c>
      <c r="H302" s="37">
        <v>29.03</v>
      </c>
      <c r="I302" s="37">
        <v>0.84</v>
      </c>
      <c r="J302" s="37">
        <v>27.81</v>
      </c>
      <c r="K302" s="37">
        <v>0.59</v>
      </c>
    </row>
    <row r="303" spans="2:11">
      <c r="B303" s="40">
        <v>2003</v>
      </c>
      <c r="C303" s="37">
        <v>4</v>
      </c>
      <c r="D303" s="37">
        <v>24.44</v>
      </c>
      <c r="E303" s="37">
        <v>-1.03</v>
      </c>
      <c r="F303" s="37">
        <v>27.15</v>
      </c>
      <c r="G303" s="37">
        <v>-0.35</v>
      </c>
      <c r="H303" s="37">
        <v>28.96</v>
      </c>
      <c r="I303" s="37">
        <v>0.46</v>
      </c>
      <c r="J303" s="37">
        <v>27.81</v>
      </c>
      <c r="K303" s="37">
        <v>0.03</v>
      </c>
    </row>
    <row r="304" spans="2:11">
      <c r="B304" s="40">
        <v>2003</v>
      </c>
      <c r="C304" s="37">
        <v>5</v>
      </c>
      <c r="D304" s="37">
        <v>22.49</v>
      </c>
      <c r="E304" s="37">
        <v>-1.71</v>
      </c>
      <c r="F304" s="37">
        <v>26.14</v>
      </c>
      <c r="G304" s="37">
        <v>-0.94</v>
      </c>
      <c r="H304" s="37">
        <v>28.92</v>
      </c>
      <c r="I304" s="37">
        <v>0.13</v>
      </c>
      <c r="J304" s="37">
        <v>27.37</v>
      </c>
      <c r="K304" s="37">
        <v>-0.48</v>
      </c>
    </row>
    <row r="305" spans="2:11">
      <c r="B305" s="40">
        <v>2003</v>
      </c>
      <c r="C305" s="37">
        <v>6</v>
      </c>
      <c r="D305" s="37">
        <v>21.58</v>
      </c>
      <c r="E305" s="37">
        <v>-1.24</v>
      </c>
      <c r="F305" s="37">
        <v>25.83</v>
      </c>
      <c r="G305" s="37">
        <v>-0.6</v>
      </c>
      <c r="H305" s="37">
        <v>29.09</v>
      </c>
      <c r="I305" s="37">
        <v>0.25</v>
      </c>
      <c r="J305" s="37">
        <v>27.48</v>
      </c>
      <c r="K305" s="37">
        <v>-0.17</v>
      </c>
    </row>
    <row r="306" spans="2:11">
      <c r="B306" s="40">
        <v>2003</v>
      </c>
      <c r="C306" s="37">
        <v>7</v>
      </c>
      <c r="D306" s="37">
        <v>20.75</v>
      </c>
      <c r="E306" s="37">
        <v>-0.85</v>
      </c>
      <c r="F306" s="37">
        <v>25.75</v>
      </c>
      <c r="G306" s="37">
        <v>0.13</v>
      </c>
      <c r="H306" s="37">
        <v>29.11</v>
      </c>
      <c r="I306" s="37">
        <v>0.31</v>
      </c>
      <c r="J306" s="37">
        <v>27.43</v>
      </c>
      <c r="K306" s="37">
        <v>0.21</v>
      </c>
    </row>
    <row r="307" spans="2:11">
      <c r="B307" s="40">
        <v>2003</v>
      </c>
      <c r="C307" s="37">
        <v>8</v>
      </c>
      <c r="D307" s="37">
        <v>20.14</v>
      </c>
      <c r="E307" s="37">
        <v>-0.51</v>
      </c>
      <c r="F307" s="37">
        <v>25.04</v>
      </c>
      <c r="G307" s="37">
        <v>0.05</v>
      </c>
      <c r="H307" s="37">
        <v>29.05</v>
      </c>
      <c r="I307" s="37">
        <v>0.37</v>
      </c>
      <c r="J307" s="37">
        <v>26.85</v>
      </c>
      <c r="K307" s="37">
        <v>0.03</v>
      </c>
    </row>
    <row r="308" spans="2:11">
      <c r="B308" s="40">
        <v>2003</v>
      </c>
      <c r="C308" s="37">
        <v>9</v>
      </c>
      <c r="D308" s="37">
        <v>20</v>
      </c>
      <c r="E308" s="37">
        <v>-0.36</v>
      </c>
      <c r="F308" s="37">
        <v>24.97</v>
      </c>
      <c r="G308" s="37">
        <v>0.12</v>
      </c>
      <c r="H308" s="37">
        <v>29.02</v>
      </c>
      <c r="I308" s="37">
        <v>0.33</v>
      </c>
      <c r="J308" s="37">
        <v>26.96</v>
      </c>
      <c r="K308" s="37">
        <v>0.24</v>
      </c>
    </row>
    <row r="309" spans="2:11">
      <c r="B309" s="40">
        <v>2003</v>
      </c>
      <c r="C309" s="37">
        <v>10</v>
      </c>
      <c r="D309" s="37">
        <v>20.99</v>
      </c>
      <c r="E309" s="37">
        <v>0.17</v>
      </c>
      <c r="F309" s="37">
        <v>25.33</v>
      </c>
      <c r="G309" s="37">
        <v>0.41</v>
      </c>
      <c r="H309" s="37">
        <v>29.22</v>
      </c>
      <c r="I309" s="37">
        <v>0.56000000000000005</v>
      </c>
      <c r="J309" s="37">
        <v>27.19</v>
      </c>
      <c r="K309" s="37">
        <v>0.5</v>
      </c>
    </row>
    <row r="310" spans="2:11">
      <c r="B310" s="40">
        <v>2003</v>
      </c>
      <c r="C310" s="37">
        <v>11</v>
      </c>
      <c r="D310" s="37">
        <v>21.92</v>
      </c>
      <c r="E310" s="37">
        <v>0.33</v>
      </c>
      <c r="F310" s="37">
        <v>25.4</v>
      </c>
      <c r="G310" s="37">
        <v>0.42</v>
      </c>
      <c r="H310" s="37">
        <v>29.31</v>
      </c>
      <c r="I310" s="37">
        <v>0.68</v>
      </c>
      <c r="J310" s="37">
        <v>27.05</v>
      </c>
      <c r="K310" s="37">
        <v>0.4</v>
      </c>
    </row>
    <row r="311" spans="2:11">
      <c r="B311" s="40">
        <v>2003</v>
      </c>
      <c r="C311" s="37">
        <v>12</v>
      </c>
      <c r="D311" s="37">
        <v>22.99</v>
      </c>
      <c r="E311" s="37">
        <v>0.2</v>
      </c>
      <c r="F311" s="37">
        <v>25.56</v>
      </c>
      <c r="G311" s="37">
        <v>0.42</v>
      </c>
      <c r="H311" s="37">
        <v>29.02</v>
      </c>
      <c r="I311" s="37">
        <v>0.53</v>
      </c>
      <c r="J311" s="37">
        <v>26.89</v>
      </c>
      <c r="K311" s="37">
        <v>0.32</v>
      </c>
    </row>
    <row r="312" spans="2:11">
      <c r="B312" s="40">
        <v>2004</v>
      </c>
      <c r="C312" s="37">
        <v>1</v>
      </c>
      <c r="D312" s="37">
        <v>24.6</v>
      </c>
      <c r="E312" s="37">
        <v>0.14000000000000001</v>
      </c>
      <c r="F312" s="37">
        <v>25.92</v>
      </c>
      <c r="G312" s="37">
        <v>0.28999999999999998</v>
      </c>
      <c r="H312" s="37">
        <v>28.83</v>
      </c>
      <c r="I312" s="37">
        <v>0.53</v>
      </c>
      <c r="J312" s="37">
        <v>26.74</v>
      </c>
      <c r="K312" s="37">
        <v>0.17</v>
      </c>
    </row>
    <row r="313" spans="2:11">
      <c r="B313" s="40">
        <v>2004</v>
      </c>
      <c r="C313" s="37">
        <v>2</v>
      </c>
      <c r="D313" s="37">
        <v>25.81</v>
      </c>
      <c r="E313" s="37">
        <v>-0.26</v>
      </c>
      <c r="F313" s="37">
        <v>26.46</v>
      </c>
      <c r="G313" s="37">
        <v>0.09</v>
      </c>
      <c r="H313" s="37">
        <v>28.59</v>
      </c>
      <c r="I313" s="37">
        <v>0.49</v>
      </c>
      <c r="J313" s="37">
        <v>26.86</v>
      </c>
      <c r="K313" s="37">
        <v>0.14000000000000001</v>
      </c>
    </row>
    <row r="314" spans="2:11">
      <c r="B314" s="40">
        <v>2004</v>
      </c>
      <c r="C314" s="37">
        <v>3</v>
      </c>
      <c r="D314" s="37">
        <v>25.94</v>
      </c>
      <c r="E314" s="37">
        <v>-0.57999999999999996</v>
      </c>
      <c r="F314" s="37">
        <v>27.16</v>
      </c>
      <c r="G314" s="37">
        <v>0.02</v>
      </c>
      <c r="H314" s="37">
        <v>28.43</v>
      </c>
      <c r="I314" s="37">
        <v>0.24</v>
      </c>
      <c r="J314" s="37">
        <v>27.1</v>
      </c>
      <c r="K314" s="37">
        <v>-0.12</v>
      </c>
    </row>
    <row r="315" spans="2:11">
      <c r="B315" s="40">
        <v>2004</v>
      </c>
      <c r="C315" s="37">
        <v>4</v>
      </c>
      <c r="D315" s="37">
        <v>25.32</v>
      </c>
      <c r="E315" s="37">
        <v>-0.15</v>
      </c>
      <c r="F315" s="37">
        <v>27.37</v>
      </c>
      <c r="G315" s="37">
        <v>-0.13</v>
      </c>
      <c r="H315" s="37">
        <v>28.75</v>
      </c>
      <c r="I315" s="37">
        <v>0.25</v>
      </c>
      <c r="J315" s="37">
        <v>27.84</v>
      </c>
      <c r="K315" s="37">
        <v>0.06</v>
      </c>
    </row>
    <row r="316" spans="2:11">
      <c r="B316" s="40">
        <v>2004</v>
      </c>
      <c r="C316" s="37">
        <v>5</v>
      </c>
      <c r="D316" s="37">
        <v>23.05</v>
      </c>
      <c r="E316" s="37">
        <v>-1.1499999999999999</v>
      </c>
      <c r="F316" s="37">
        <v>26.72</v>
      </c>
      <c r="G316" s="37">
        <v>-0.36</v>
      </c>
      <c r="H316" s="37">
        <v>29.16</v>
      </c>
      <c r="I316" s="37">
        <v>0.37</v>
      </c>
      <c r="J316" s="37">
        <v>28.06</v>
      </c>
      <c r="K316" s="37">
        <v>0.21</v>
      </c>
    </row>
    <row r="317" spans="2:11">
      <c r="B317" s="40">
        <v>2004</v>
      </c>
      <c r="C317" s="37">
        <v>6</v>
      </c>
      <c r="D317" s="37">
        <v>21.6</v>
      </c>
      <c r="E317" s="37">
        <v>-1.22</v>
      </c>
      <c r="F317" s="37">
        <v>26.27</v>
      </c>
      <c r="G317" s="37">
        <v>-0.16</v>
      </c>
      <c r="H317" s="37">
        <v>29.17</v>
      </c>
      <c r="I317" s="37">
        <v>0.33</v>
      </c>
      <c r="J317" s="37">
        <v>27.76</v>
      </c>
      <c r="K317" s="37">
        <v>0.11</v>
      </c>
    </row>
    <row r="318" spans="2:11">
      <c r="B318" s="40">
        <v>2004</v>
      </c>
      <c r="C318" s="37">
        <v>7</v>
      </c>
      <c r="D318" s="37">
        <v>20.71</v>
      </c>
      <c r="E318" s="37">
        <v>-0.89</v>
      </c>
      <c r="F318" s="37">
        <v>25.41</v>
      </c>
      <c r="G318" s="37">
        <v>-0.21</v>
      </c>
      <c r="H318" s="37">
        <v>29.39</v>
      </c>
      <c r="I318" s="37">
        <v>0.59</v>
      </c>
      <c r="J318" s="37">
        <v>27.69</v>
      </c>
      <c r="K318" s="37">
        <v>0.47</v>
      </c>
    </row>
    <row r="319" spans="2:11">
      <c r="B319" s="40">
        <v>2004</v>
      </c>
      <c r="C319" s="37">
        <v>8</v>
      </c>
      <c r="D319" s="37">
        <v>19.62</v>
      </c>
      <c r="E319" s="37">
        <v>-1.03</v>
      </c>
      <c r="F319" s="37">
        <v>25.05</v>
      </c>
      <c r="G319" s="37">
        <v>0.06</v>
      </c>
      <c r="H319" s="37">
        <v>29.31</v>
      </c>
      <c r="I319" s="37">
        <v>0.63</v>
      </c>
      <c r="J319" s="37">
        <v>27.54</v>
      </c>
      <c r="K319" s="37">
        <v>0.72</v>
      </c>
    </row>
    <row r="320" spans="2:11">
      <c r="B320" s="40">
        <v>2004</v>
      </c>
      <c r="C320" s="37">
        <v>9</v>
      </c>
      <c r="D320" s="37">
        <v>20.07</v>
      </c>
      <c r="E320" s="37">
        <v>-0.28999999999999998</v>
      </c>
      <c r="F320" s="37">
        <v>25.17</v>
      </c>
      <c r="G320" s="37">
        <v>0.32</v>
      </c>
      <c r="H320" s="37">
        <v>29.6</v>
      </c>
      <c r="I320" s="37">
        <v>0.91</v>
      </c>
      <c r="J320" s="37">
        <v>27.47</v>
      </c>
      <c r="K320" s="37">
        <v>0.75</v>
      </c>
    </row>
    <row r="321" spans="2:11">
      <c r="B321" s="40">
        <v>2004</v>
      </c>
      <c r="C321" s="37">
        <v>10</v>
      </c>
      <c r="D321" s="37">
        <v>20.92</v>
      </c>
      <c r="E321" s="37">
        <v>0.1</v>
      </c>
      <c r="F321" s="37">
        <v>25.32</v>
      </c>
      <c r="G321" s="37">
        <v>0.4</v>
      </c>
      <c r="H321" s="37">
        <v>29.55</v>
      </c>
      <c r="I321" s="37">
        <v>0.89</v>
      </c>
      <c r="J321" s="37">
        <v>27.38</v>
      </c>
      <c r="K321" s="37">
        <v>0.69</v>
      </c>
    </row>
    <row r="322" spans="2:11">
      <c r="B322" s="40">
        <v>2004</v>
      </c>
      <c r="C322" s="37">
        <v>11</v>
      </c>
      <c r="D322" s="37">
        <v>21.96</v>
      </c>
      <c r="E322" s="37">
        <v>0.37</v>
      </c>
      <c r="F322" s="37">
        <v>25.46</v>
      </c>
      <c r="G322" s="37">
        <v>0.48</v>
      </c>
      <c r="H322" s="37">
        <v>29.57</v>
      </c>
      <c r="I322" s="37">
        <v>0.94</v>
      </c>
      <c r="J322" s="37">
        <v>27.31</v>
      </c>
      <c r="K322" s="37">
        <v>0.66</v>
      </c>
    </row>
    <row r="323" spans="2:11">
      <c r="B323" s="40">
        <v>2004</v>
      </c>
      <c r="C323" s="37">
        <v>12</v>
      </c>
      <c r="D323" s="37">
        <v>22.94</v>
      </c>
      <c r="E323" s="37">
        <v>0.15</v>
      </c>
      <c r="F323" s="37">
        <v>25.77</v>
      </c>
      <c r="G323" s="37">
        <v>0.63</v>
      </c>
      <c r="H323" s="37">
        <v>29.4</v>
      </c>
      <c r="I323" s="37">
        <v>0.91</v>
      </c>
      <c r="J323" s="37">
        <v>27.31</v>
      </c>
      <c r="K323" s="37">
        <v>0.74</v>
      </c>
    </row>
    <row r="324" spans="2:11">
      <c r="B324" s="40">
        <v>2005</v>
      </c>
      <c r="C324" s="37">
        <v>1</v>
      </c>
      <c r="D324" s="37">
        <v>24.47</v>
      </c>
      <c r="E324" s="37">
        <v>0.01</v>
      </c>
      <c r="F324" s="37">
        <v>25.89</v>
      </c>
      <c r="G324" s="37">
        <v>0.26</v>
      </c>
      <c r="H324" s="37">
        <v>29.21</v>
      </c>
      <c r="I324" s="37">
        <v>0.91</v>
      </c>
      <c r="J324" s="37">
        <v>27.1</v>
      </c>
      <c r="K324" s="37">
        <v>0.53</v>
      </c>
    </row>
    <row r="325" spans="2:11">
      <c r="B325" s="40">
        <v>2005</v>
      </c>
      <c r="C325" s="37">
        <v>2</v>
      </c>
      <c r="D325" s="37">
        <v>25.49</v>
      </c>
      <c r="E325" s="37">
        <v>-0.57999999999999996</v>
      </c>
      <c r="F325" s="37">
        <v>26.2</v>
      </c>
      <c r="G325" s="37">
        <v>-0.17</v>
      </c>
      <c r="H325" s="37">
        <v>28.83</v>
      </c>
      <c r="I325" s="37">
        <v>0.73</v>
      </c>
      <c r="J325" s="37">
        <v>26.96</v>
      </c>
      <c r="K325" s="37">
        <v>0.24</v>
      </c>
    </row>
    <row r="326" spans="2:11">
      <c r="B326" s="40">
        <v>2005</v>
      </c>
      <c r="C326" s="37">
        <v>3</v>
      </c>
      <c r="D326" s="37">
        <v>25.6</v>
      </c>
      <c r="E326" s="37">
        <v>-0.92</v>
      </c>
      <c r="F326" s="37">
        <v>27.01</v>
      </c>
      <c r="G326" s="37">
        <v>-0.13</v>
      </c>
      <c r="H326" s="37">
        <v>28.91</v>
      </c>
      <c r="I326" s="37">
        <v>0.72</v>
      </c>
      <c r="J326" s="37">
        <v>27.55</v>
      </c>
      <c r="K326" s="37">
        <v>0.33</v>
      </c>
    </row>
    <row r="327" spans="2:11">
      <c r="B327" s="40">
        <v>2005</v>
      </c>
      <c r="C327" s="37">
        <v>4</v>
      </c>
      <c r="D327" s="37">
        <v>24.9</v>
      </c>
      <c r="E327" s="37">
        <v>-0.56999999999999995</v>
      </c>
      <c r="F327" s="37">
        <v>27.77</v>
      </c>
      <c r="G327" s="37">
        <v>0.27</v>
      </c>
      <c r="H327" s="37">
        <v>28.96</v>
      </c>
      <c r="I327" s="37">
        <v>0.46</v>
      </c>
      <c r="J327" s="37">
        <v>28.07</v>
      </c>
      <c r="K327" s="37">
        <v>0.28999999999999998</v>
      </c>
    </row>
    <row r="328" spans="2:11">
      <c r="B328" s="40">
        <v>2005</v>
      </c>
      <c r="C328" s="37">
        <v>5</v>
      </c>
      <c r="D328" s="37">
        <v>24.4</v>
      </c>
      <c r="E328" s="37">
        <v>0.2</v>
      </c>
      <c r="F328" s="37">
        <v>27.48</v>
      </c>
      <c r="G328" s="37">
        <v>0.4</v>
      </c>
      <c r="H328" s="37">
        <v>29.18</v>
      </c>
      <c r="I328" s="37">
        <v>0.39</v>
      </c>
      <c r="J328" s="37">
        <v>28.2</v>
      </c>
      <c r="K328" s="37">
        <v>0.35</v>
      </c>
    </row>
    <row r="329" spans="2:11">
      <c r="B329" s="40">
        <v>2005</v>
      </c>
      <c r="C329" s="37">
        <v>6</v>
      </c>
      <c r="D329" s="37">
        <v>22.47</v>
      </c>
      <c r="E329" s="37">
        <v>-0.35</v>
      </c>
      <c r="F329" s="37">
        <v>26.81</v>
      </c>
      <c r="G329" s="37">
        <v>0.38</v>
      </c>
      <c r="H329" s="37">
        <v>29.18</v>
      </c>
      <c r="I329" s="37">
        <v>0.34</v>
      </c>
      <c r="J329" s="37">
        <v>28.05</v>
      </c>
      <c r="K329" s="37">
        <v>0.4</v>
      </c>
    </row>
    <row r="330" spans="2:11">
      <c r="B330" s="40">
        <v>2005</v>
      </c>
      <c r="C330" s="37">
        <v>7</v>
      </c>
      <c r="D330" s="37">
        <v>21.18</v>
      </c>
      <c r="E330" s="37">
        <v>-0.42</v>
      </c>
      <c r="F330" s="37">
        <v>25.93</v>
      </c>
      <c r="G330" s="37">
        <v>0.31</v>
      </c>
      <c r="H330" s="37">
        <v>29.05</v>
      </c>
      <c r="I330" s="37">
        <v>0.25</v>
      </c>
      <c r="J330" s="37">
        <v>27.47</v>
      </c>
      <c r="K330" s="37">
        <v>0.25</v>
      </c>
    </row>
    <row r="331" spans="2:11">
      <c r="B331" s="40">
        <v>2005</v>
      </c>
      <c r="C331" s="37">
        <v>8</v>
      </c>
      <c r="D331" s="37">
        <v>20.61</v>
      </c>
      <c r="E331" s="37">
        <v>-0.04</v>
      </c>
      <c r="F331" s="37">
        <v>25.19</v>
      </c>
      <c r="G331" s="37">
        <v>0.2</v>
      </c>
      <c r="H331" s="37">
        <v>28.86</v>
      </c>
      <c r="I331" s="37">
        <v>0.18</v>
      </c>
      <c r="J331" s="37">
        <v>26.88</v>
      </c>
      <c r="K331" s="37">
        <v>0.06</v>
      </c>
    </row>
    <row r="332" spans="2:11">
      <c r="B332" s="40">
        <v>2005</v>
      </c>
      <c r="C332" s="37">
        <v>9</v>
      </c>
      <c r="D332" s="37">
        <v>19.71</v>
      </c>
      <c r="E332" s="37">
        <v>-0.65</v>
      </c>
      <c r="F332" s="37">
        <v>24.57</v>
      </c>
      <c r="G332" s="37">
        <v>-0.28000000000000003</v>
      </c>
      <c r="H332" s="37">
        <v>28.84</v>
      </c>
      <c r="I332" s="37">
        <v>0.15</v>
      </c>
      <c r="J332" s="37">
        <v>26.63</v>
      </c>
      <c r="K332" s="37">
        <v>-0.09</v>
      </c>
    </row>
    <row r="333" spans="2:11">
      <c r="B333" s="40">
        <v>2005</v>
      </c>
      <c r="C333" s="37">
        <v>10</v>
      </c>
      <c r="D333" s="37">
        <v>19.72</v>
      </c>
      <c r="E333" s="37">
        <v>-1.1000000000000001</v>
      </c>
      <c r="F333" s="37">
        <v>24.69</v>
      </c>
      <c r="G333" s="37">
        <v>-0.23</v>
      </c>
      <c r="H333" s="37">
        <v>28.89</v>
      </c>
      <c r="I333" s="37">
        <v>0.23</v>
      </c>
      <c r="J333" s="37">
        <v>26.75</v>
      </c>
      <c r="K333" s="37">
        <v>0.06</v>
      </c>
    </row>
    <row r="334" spans="2:11">
      <c r="B334" s="40">
        <v>2005</v>
      </c>
      <c r="C334" s="37">
        <v>11</v>
      </c>
      <c r="D334" s="37">
        <v>20.62</v>
      </c>
      <c r="E334" s="37">
        <v>-0.97</v>
      </c>
      <c r="F334" s="37">
        <v>24.28</v>
      </c>
      <c r="G334" s="37">
        <v>-0.7</v>
      </c>
      <c r="H334" s="37">
        <v>28.67</v>
      </c>
      <c r="I334" s="37">
        <v>0.04</v>
      </c>
      <c r="J334" s="37">
        <v>26.34</v>
      </c>
      <c r="K334" s="37">
        <v>-0.31</v>
      </c>
    </row>
    <row r="335" spans="2:11">
      <c r="B335" s="40">
        <v>2005</v>
      </c>
      <c r="C335" s="37">
        <v>12</v>
      </c>
      <c r="D335" s="37">
        <v>22.29</v>
      </c>
      <c r="E335" s="37">
        <v>-0.5</v>
      </c>
      <c r="F335" s="37">
        <v>24.28</v>
      </c>
      <c r="G335" s="37">
        <v>-0.86</v>
      </c>
      <c r="H335" s="37">
        <v>28.35</v>
      </c>
      <c r="I335" s="37">
        <v>-0.14000000000000001</v>
      </c>
      <c r="J335" s="37">
        <v>25.89</v>
      </c>
      <c r="K335" s="37">
        <v>-0.68</v>
      </c>
    </row>
    <row r="336" spans="2:11">
      <c r="B336" s="40">
        <v>2006</v>
      </c>
      <c r="C336" s="37">
        <v>1</v>
      </c>
      <c r="D336" s="37">
        <v>24.33</v>
      </c>
      <c r="E336" s="37">
        <v>-0.13</v>
      </c>
      <c r="F336" s="37">
        <v>25</v>
      </c>
      <c r="G336" s="37">
        <v>-0.63</v>
      </c>
      <c r="H336" s="37">
        <v>27.68</v>
      </c>
      <c r="I336" s="37">
        <v>-0.62</v>
      </c>
      <c r="J336" s="37">
        <v>25.64</v>
      </c>
      <c r="K336" s="37">
        <v>-0.93</v>
      </c>
    </row>
    <row r="337" spans="2:11">
      <c r="B337" s="40">
        <v>2006</v>
      </c>
      <c r="C337" s="37">
        <v>2</v>
      </c>
      <c r="D337" s="37">
        <v>26.46</v>
      </c>
      <c r="E337" s="37">
        <v>0.39</v>
      </c>
      <c r="F337" s="37">
        <v>26.08</v>
      </c>
      <c r="G337" s="37">
        <v>-0.28999999999999998</v>
      </c>
      <c r="H337" s="37">
        <v>27.39</v>
      </c>
      <c r="I337" s="37">
        <v>-0.71</v>
      </c>
      <c r="J337" s="37">
        <v>26.08</v>
      </c>
      <c r="K337" s="37">
        <v>-0.64</v>
      </c>
    </row>
    <row r="338" spans="2:11">
      <c r="B338" s="40">
        <v>2006</v>
      </c>
      <c r="C338" s="37">
        <v>3</v>
      </c>
      <c r="D338" s="37">
        <v>26.77</v>
      </c>
      <c r="E338" s="37">
        <v>0.25</v>
      </c>
      <c r="F338" s="37">
        <v>26.54</v>
      </c>
      <c r="G338" s="37">
        <v>-0.6</v>
      </c>
      <c r="H338" s="37">
        <v>27.79</v>
      </c>
      <c r="I338" s="37">
        <v>-0.4</v>
      </c>
      <c r="J338" s="37">
        <v>26.57</v>
      </c>
      <c r="K338" s="37">
        <v>-0.65</v>
      </c>
    </row>
    <row r="339" spans="2:11">
      <c r="B339" s="40">
        <v>2006</v>
      </c>
      <c r="C339" s="37">
        <v>4</v>
      </c>
      <c r="D339" s="37">
        <v>24.15</v>
      </c>
      <c r="E339" s="37">
        <v>-1.32</v>
      </c>
      <c r="F339" s="37">
        <v>27.25</v>
      </c>
      <c r="G339" s="37">
        <v>-0.25</v>
      </c>
      <c r="H339" s="37">
        <v>28.38</v>
      </c>
      <c r="I339" s="37">
        <v>-0.12</v>
      </c>
      <c r="J339" s="37">
        <v>27.59</v>
      </c>
      <c r="K339" s="37">
        <v>-0.19</v>
      </c>
    </row>
    <row r="340" spans="2:11">
      <c r="B340" s="40">
        <v>2006</v>
      </c>
      <c r="C340" s="37">
        <v>5</v>
      </c>
      <c r="D340" s="37">
        <v>23.86</v>
      </c>
      <c r="E340" s="37">
        <v>-0.34</v>
      </c>
      <c r="F340" s="37">
        <v>27.04</v>
      </c>
      <c r="G340" s="37">
        <v>-0.04</v>
      </c>
      <c r="H340" s="37">
        <v>28.91</v>
      </c>
      <c r="I340" s="37">
        <v>0.12</v>
      </c>
      <c r="J340" s="37">
        <v>27.91</v>
      </c>
      <c r="K340" s="37">
        <v>0.06</v>
      </c>
    </row>
    <row r="341" spans="2:11">
      <c r="B341" s="40">
        <v>2006</v>
      </c>
      <c r="C341" s="37">
        <v>6</v>
      </c>
      <c r="D341" s="37">
        <v>22.77</v>
      </c>
      <c r="E341" s="37">
        <v>-0.05</v>
      </c>
      <c r="F341" s="37">
        <v>26.44</v>
      </c>
      <c r="G341" s="37">
        <v>0.01</v>
      </c>
      <c r="H341" s="37">
        <v>29.15</v>
      </c>
      <c r="I341" s="37">
        <v>0.31</v>
      </c>
      <c r="J341" s="37">
        <v>27.85</v>
      </c>
      <c r="K341" s="37">
        <v>0.2</v>
      </c>
    </row>
    <row r="342" spans="2:11">
      <c r="B342" s="40">
        <v>2006</v>
      </c>
      <c r="C342" s="37">
        <v>7</v>
      </c>
      <c r="D342" s="37">
        <v>22.19</v>
      </c>
      <c r="E342" s="37">
        <v>0.59</v>
      </c>
      <c r="F342" s="37">
        <v>25.8</v>
      </c>
      <c r="G342" s="37">
        <v>0.18</v>
      </c>
      <c r="H342" s="37">
        <v>29.07</v>
      </c>
      <c r="I342" s="37">
        <v>0.27</v>
      </c>
      <c r="J342" s="37">
        <v>27.35</v>
      </c>
      <c r="K342" s="37">
        <v>0.13</v>
      </c>
    </row>
    <row r="343" spans="2:11">
      <c r="B343" s="40">
        <v>2006</v>
      </c>
      <c r="C343" s="37">
        <v>8</v>
      </c>
      <c r="D343" s="37">
        <v>21.59</v>
      </c>
      <c r="E343" s="37">
        <v>0.94</v>
      </c>
      <c r="F343" s="37">
        <v>25.45</v>
      </c>
      <c r="G343" s="37">
        <v>0.46</v>
      </c>
      <c r="H343" s="37">
        <v>29.22</v>
      </c>
      <c r="I343" s="37">
        <v>0.54</v>
      </c>
      <c r="J343" s="37">
        <v>27.22</v>
      </c>
      <c r="K343" s="37">
        <v>0.4</v>
      </c>
    </row>
    <row r="344" spans="2:11">
      <c r="B344" s="40">
        <v>2006</v>
      </c>
      <c r="C344" s="37">
        <v>9</v>
      </c>
      <c r="D344" s="37">
        <v>21.43</v>
      </c>
      <c r="E344" s="37">
        <v>1.07</v>
      </c>
      <c r="F344" s="37">
        <v>25.74</v>
      </c>
      <c r="G344" s="37">
        <v>0.89</v>
      </c>
      <c r="H344" s="37">
        <v>29.4</v>
      </c>
      <c r="I344" s="37">
        <v>0.71</v>
      </c>
      <c r="J344" s="37">
        <v>27.34</v>
      </c>
      <c r="K344" s="37">
        <v>0.62</v>
      </c>
    </row>
    <row r="345" spans="2:11">
      <c r="B345" s="40">
        <v>2006</v>
      </c>
      <c r="C345" s="37">
        <v>10</v>
      </c>
      <c r="D345" s="37">
        <v>22.22</v>
      </c>
      <c r="E345" s="37">
        <v>1.4</v>
      </c>
      <c r="F345" s="37">
        <v>25.96</v>
      </c>
      <c r="G345" s="37">
        <v>1.04</v>
      </c>
      <c r="H345" s="37">
        <v>29.44</v>
      </c>
      <c r="I345" s="37">
        <v>0.78</v>
      </c>
      <c r="J345" s="37">
        <v>27.47</v>
      </c>
      <c r="K345" s="37">
        <v>0.78</v>
      </c>
    </row>
    <row r="346" spans="2:11">
      <c r="B346" s="40">
        <v>2006</v>
      </c>
      <c r="C346" s="37">
        <v>11</v>
      </c>
      <c r="D346" s="37">
        <v>22.69</v>
      </c>
      <c r="E346" s="37">
        <v>1.1000000000000001</v>
      </c>
      <c r="F346" s="37">
        <v>26.07</v>
      </c>
      <c r="G346" s="37">
        <v>1.0900000000000001</v>
      </c>
      <c r="H346" s="37">
        <v>29.63</v>
      </c>
      <c r="I346" s="37">
        <v>1</v>
      </c>
      <c r="J346" s="37">
        <v>27.73</v>
      </c>
      <c r="K346" s="37">
        <v>1.08</v>
      </c>
    </row>
    <row r="347" spans="2:11">
      <c r="B347" s="40">
        <v>2006</v>
      </c>
      <c r="C347" s="37">
        <v>12</v>
      </c>
      <c r="D347" s="37">
        <v>23.45</v>
      </c>
      <c r="E347" s="37">
        <v>0.66</v>
      </c>
      <c r="F347" s="37">
        <v>26.36</v>
      </c>
      <c r="G347" s="37">
        <v>1.22</v>
      </c>
      <c r="H347" s="37">
        <v>29.47</v>
      </c>
      <c r="I347" s="37">
        <v>0.98</v>
      </c>
      <c r="J347" s="37">
        <v>27.76</v>
      </c>
      <c r="K347" s="37">
        <v>1.19</v>
      </c>
    </row>
    <row r="348" spans="2:11">
      <c r="B348" s="40">
        <v>2007</v>
      </c>
      <c r="C348" s="37">
        <v>1</v>
      </c>
      <c r="D348" s="37">
        <v>24.99</v>
      </c>
      <c r="E348" s="37">
        <v>0.53</v>
      </c>
      <c r="F348" s="37">
        <v>26.5</v>
      </c>
      <c r="G348" s="37">
        <v>0.87</v>
      </c>
      <c r="H348" s="37">
        <v>28.93</v>
      </c>
      <c r="I348" s="37">
        <v>0.63</v>
      </c>
      <c r="J348" s="37">
        <v>27.26</v>
      </c>
      <c r="K348" s="37">
        <v>0.69</v>
      </c>
    </row>
    <row r="349" spans="2:11">
      <c r="B349" s="40">
        <v>2007</v>
      </c>
      <c r="C349" s="37">
        <v>2</v>
      </c>
      <c r="D349" s="37">
        <v>26.24</v>
      </c>
      <c r="E349" s="37">
        <v>0.17</v>
      </c>
      <c r="F349" s="37">
        <v>26.45</v>
      </c>
      <c r="G349" s="37">
        <v>0.08</v>
      </c>
      <c r="H349" s="37">
        <v>28.62</v>
      </c>
      <c r="I349" s="37">
        <v>0.52</v>
      </c>
      <c r="J349" s="37">
        <v>26.81</v>
      </c>
      <c r="K349" s="37">
        <v>0.09</v>
      </c>
    </row>
    <row r="350" spans="2:11">
      <c r="B350" s="40">
        <v>2007</v>
      </c>
      <c r="C350" s="37">
        <v>3</v>
      </c>
      <c r="D350" s="37">
        <v>25.74</v>
      </c>
      <c r="E350" s="37">
        <v>-0.78</v>
      </c>
      <c r="F350" s="37">
        <v>26.79</v>
      </c>
      <c r="G350" s="37">
        <v>-0.35</v>
      </c>
      <c r="H350" s="37">
        <v>28.57</v>
      </c>
      <c r="I350" s="37">
        <v>0.38</v>
      </c>
      <c r="J350" s="37">
        <v>27.18</v>
      </c>
      <c r="K350" s="37">
        <v>-0.04</v>
      </c>
    </row>
    <row r="351" spans="2:11">
      <c r="B351" s="40">
        <v>2007</v>
      </c>
      <c r="C351" s="37">
        <v>4</v>
      </c>
      <c r="D351" s="37">
        <v>24.3</v>
      </c>
      <c r="E351" s="37">
        <v>-1.17</v>
      </c>
      <c r="F351" s="37">
        <v>27.13</v>
      </c>
      <c r="G351" s="37">
        <v>-0.37</v>
      </c>
      <c r="H351" s="37">
        <v>28.7</v>
      </c>
      <c r="I351" s="37">
        <v>0.2</v>
      </c>
      <c r="J351" s="37">
        <v>27.78</v>
      </c>
      <c r="K351" s="37">
        <v>0</v>
      </c>
    </row>
    <row r="352" spans="2:11">
      <c r="B352" s="40">
        <v>2007</v>
      </c>
      <c r="C352" s="37">
        <v>5</v>
      </c>
      <c r="D352" s="37">
        <v>22.73</v>
      </c>
      <c r="E352" s="37">
        <v>-1.47</v>
      </c>
      <c r="F352" s="37">
        <v>26.35</v>
      </c>
      <c r="G352" s="37">
        <v>-0.73</v>
      </c>
      <c r="H352" s="37">
        <v>28.86</v>
      </c>
      <c r="I352" s="37">
        <v>7.0000000000000007E-2</v>
      </c>
      <c r="J352" s="37">
        <v>27.57</v>
      </c>
      <c r="K352" s="37">
        <v>-0.28000000000000003</v>
      </c>
    </row>
    <row r="353" spans="2:11">
      <c r="B353" s="40">
        <v>2007</v>
      </c>
      <c r="C353" s="37">
        <v>6</v>
      </c>
      <c r="D353" s="37">
        <v>21.59</v>
      </c>
      <c r="E353" s="37">
        <v>-1.23</v>
      </c>
      <c r="F353" s="37">
        <v>25.83</v>
      </c>
      <c r="G353" s="37">
        <v>-0.6</v>
      </c>
      <c r="H353" s="37">
        <v>28.98</v>
      </c>
      <c r="I353" s="37">
        <v>0.14000000000000001</v>
      </c>
      <c r="J353" s="37">
        <v>27.55</v>
      </c>
      <c r="K353" s="37">
        <v>-0.1</v>
      </c>
    </row>
    <row r="354" spans="2:11">
      <c r="B354" s="40">
        <v>2007</v>
      </c>
      <c r="C354" s="37">
        <v>7</v>
      </c>
      <c r="D354" s="37">
        <v>20.27</v>
      </c>
      <c r="E354" s="37">
        <v>-1.33</v>
      </c>
      <c r="F354" s="37">
        <v>24.79</v>
      </c>
      <c r="G354" s="37">
        <v>-0.83</v>
      </c>
      <c r="H354" s="37">
        <v>28.81</v>
      </c>
      <c r="I354" s="37">
        <v>0.01</v>
      </c>
      <c r="J354" s="37">
        <v>26.79</v>
      </c>
      <c r="K354" s="37">
        <v>-0.43</v>
      </c>
    </row>
    <row r="355" spans="2:11">
      <c r="B355" s="40">
        <v>2007</v>
      </c>
      <c r="C355" s="37">
        <v>8</v>
      </c>
      <c r="D355" s="37">
        <v>19.16</v>
      </c>
      <c r="E355" s="37">
        <v>-1.49</v>
      </c>
      <c r="F355" s="37">
        <v>23.86</v>
      </c>
      <c r="G355" s="37">
        <v>-1.1299999999999999</v>
      </c>
      <c r="H355" s="37">
        <v>28.58</v>
      </c>
      <c r="I355" s="37">
        <v>-0.1</v>
      </c>
      <c r="J355" s="37">
        <v>26.2</v>
      </c>
      <c r="K355" s="37">
        <v>-0.62</v>
      </c>
    </row>
    <row r="356" spans="2:11">
      <c r="B356" s="40">
        <v>2007</v>
      </c>
      <c r="C356" s="37">
        <v>9</v>
      </c>
      <c r="D356" s="37">
        <v>18.57</v>
      </c>
      <c r="E356" s="37">
        <v>-1.79</v>
      </c>
      <c r="F356" s="37">
        <v>23.52</v>
      </c>
      <c r="G356" s="37">
        <v>-1.33</v>
      </c>
      <c r="H356" s="37">
        <v>28.12</v>
      </c>
      <c r="I356" s="37">
        <v>-0.56999999999999995</v>
      </c>
      <c r="J356" s="37">
        <v>25.77</v>
      </c>
      <c r="K356" s="37">
        <v>-0.95</v>
      </c>
    </row>
    <row r="357" spans="2:11">
      <c r="B357" s="40">
        <v>2007</v>
      </c>
      <c r="C357" s="37">
        <v>10</v>
      </c>
      <c r="D357" s="37">
        <v>18.8</v>
      </c>
      <c r="E357" s="37">
        <v>-2.02</v>
      </c>
      <c r="F357" s="37">
        <v>23.36</v>
      </c>
      <c r="G357" s="37">
        <v>-1.56</v>
      </c>
      <c r="H357" s="37">
        <v>27.86</v>
      </c>
      <c r="I357" s="37">
        <v>-0.8</v>
      </c>
      <c r="J357" s="37">
        <v>25.22</v>
      </c>
      <c r="K357" s="37">
        <v>-1.47</v>
      </c>
    </row>
    <row r="358" spans="2:11">
      <c r="B358" s="40">
        <v>2007</v>
      </c>
      <c r="C358" s="37">
        <v>11</v>
      </c>
      <c r="D358" s="37">
        <v>19.489999999999998</v>
      </c>
      <c r="E358" s="37">
        <v>-2.1</v>
      </c>
      <c r="F358" s="37">
        <v>23.17</v>
      </c>
      <c r="G358" s="37">
        <v>-1.81</v>
      </c>
      <c r="H358" s="37">
        <v>27.42</v>
      </c>
      <c r="I358" s="37">
        <v>-1.21</v>
      </c>
      <c r="J358" s="37">
        <v>25.06</v>
      </c>
      <c r="K358" s="37">
        <v>-1.59</v>
      </c>
    </row>
    <row r="359" spans="2:11">
      <c r="B359" s="40">
        <v>2007</v>
      </c>
      <c r="C359" s="37">
        <v>12</v>
      </c>
      <c r="D359" s="37">
        <v>21.02</v>
      </c>
      <c r="E359" s="37">
        <v>-1.77</v>
      </c>
      <c r="F359" s="37">
        <v>23.59</v>
      </c>
      <c r="G359" s="37">
        <v>-1.55</v>
      </c>
      <c r="H359" s="37">
        <v>27.3</v>
      </c>
      <c r="I359" s="37">
        <v>-1.19</v>
      </c>
      <c r="J359" s="37">
        <v>24.97</v>
      </c>
      <c r="K359" s="37">
        <v>-1.6</v>
      </c>
    </row>
    <row r="360" spans="2:11">
      <c r="B360" s="40">
        <v>2008</v>
      </c>
      <c r="C360" s="37">
        <v>1</v>
      </c>
      <c r="D360" s="37">
        <v>23.86</v>
      </c>
      <c r="E360" s="37">
        <v>-0.6</v>
      </c>
      <c r="F360" s="37">
        <v>24.13</v>
      </c>
      <c r="G360" s="37">
        <v>-1.5</v>
      </c>
      <c r="H360" s="37">
        <v>26.62</v>
      </c>
      <c r="I360" s="37">
        <v>-1.68</v>
      </c>
      <c r="J360" s="37">
        <v>24.71</v>
      </c>
      <c r="K360" s="37">
        <v>-1.86</v>
      </c>
    </row>
    <row r="361" spans="2:11">
      <c r="B361" s="40">
        <v>2008</v>
      </c>
      <c r="C361" s="37">
        <v>2</v>
      </c>
      <c r="D361" s="37">
        <v>26.32</v>
      </c>
      <c r="E361" s="37">
        <v>0.25</v>
      </c>
      <c r="F361" s="37">
        <v>25.05</v>
      </c>
      <c r="G361" s="37">
        <v>-1.32</v>
      </c>
      <c r="H361" s="37">
        <v>26.43</v>
      </c>
      <c r="I361" s="37">
        <v>-1.67</v>
      </c>
      <c r="J361" s="37">
        <v>24.83</v>
      </c>
      <c r="K361" s="37">
        <v>-1.89</v>
      </c>
    </row>
    <row r="362" spans="2:11">
      <c r="B362" s="40">
        <v>2008</v>
      </c>
      <c r="C362" s="37">
        <v>3</v>
      </c>
      <c r="D362" s="37">
        <v>27.3</v>
      </c>
      <c r="E362" s="37">
        <v>0.78</v>
      </c>
      <c r="F362" s="37">
        <v>26.56</v>
      </c>
      <c r="G362" s="37">
        <v>-0.57999999999999996</v>
      </c>
      <c r="H362" s="37">
        <v>26.84</v>
      </c>
      <c r="I362" s="37">
        <v>-1.35</v>
      </c>
      <c r="J362" s="37">
        <v>26.07</v>
      </c>
      <c r="K362" s="37">
        <v>-1.1499999999999999</v>
      </c>
    </row>
    <row r="363" spans="2:11">
      <c r="B363" s="40">
        <v>2008</v>
      </c>
      <c r="C363" s="37">
        <v>4</v>
      </c>
      <c r="D363" s="37">
        <v>25.89</v>
      </c>
      <c r="E363" s="37">
        <v>0.42</v>
      </c>
      <c r="F363" s="37">
        <v>27.18</v>
      </c>
      <c r="G363" s="37">
        <v>-0.32</v>
      </c>
      <c r="H363" s="37">
        <v>27.44</v>
      </c>
      <c r="I363" s="37">
        <v>-1.06</v>
      </c>
      <c r="J363" s="37">
        <v>26.83</v>
      </c>
      <c r="K363" s="37">
        <v>-0.95</v>
      </c>
    </row>
    <row r="364" spans="2:11">
      <c r="B364" s="40">
        <v>2008</v>
      </c>
      <c r="C364" s="37">
        <v>5</v>
      </c>
      <c r="D364" s="37">
        <v>24.41</v>
      </c>
      <c r="E364" s="37">
        <v>0.21</v>
      </c>
      <c r="F364" s="37">
        <v>27.08</v>
      </c>
      <c r="G364" s="37">
        <v>0</v>
      </c>
      <c r="H364" s="37">
        <v>27.9</v>
      </c>
      <c r="I364" s="37">
        <v>-0.89</v>
      </c>
      <c r="J364" s="37">
        <v>27.18</v>
      </c>
      <c r="K364" s="37">
        <v>-0.67</v>
      </c>
    </row>
    <row r="365" spans="2:11">
      <c r="B365" s="40">
        <v>2008</v>
      </c>
      <c r="C365" s="37">
        <v>6</v>
      </c>
      <c r="D365" s="37">
        <v>23.55</v>
      </c>
      <c r="E365" s="37">
        <v>0.73</v>
      </c>
      <c r="F365" s="37">
        <v>26.53</v>
      </c>
      <c r="G365" s="37">
        <v>0.1</v>
      </c>
      <c r="H365" s="37">
        <v>28.08</v>
      </c>
      <c r="I365" s="37">
        <v>-0.76</v>
      </c>
      <c r="J365" s="37">
        <v>27.17</v>
      </c>
      <c r="K365" s="37">
        <v>-0.48</v>
      </c>
    </row>
    <row r="366" spans="2:11">
      <c r="B366" s="40">
        <v>2008</v>
      </c>
      <c r="C366" s="37">
        <v>7</v>
      </c>
      <c r="D366" s="37">
        <v>22.63</v>
      </c>
      <c r="E366" s="37">
        <v>1.03</v>
      </c>
      <c r="F366" s="37">
        <v>26.12</v>
      </c>
      <c r="G366" s="37">
        <v>0.5</v>
      </c>
      <c r="H366" s="37">
        <v>28.25</v>
      </c>
      <c r="I366" s="37">
        <v>-0.55000000000000004</v>
      </c>
      <c r="J366" s="37">
        <v>27.19</v>
      </c>
      <c r="K366" s="37">
        <v>-0.03</v>
      </c>
    </row>
    <row r="367" spans="2:11">
      <c r="B367" s="40">
        <v>2008</v>
      </c>
      <c r="C367" s="37">
        <v>8</v>
      </c>
      <c r="D367" s="37">
        <v>21.79</v>
      </c>
      <c r="E367" s="37">
        <v>1.1399999999999999</v>
      </c>
      <c r="F367" s="37">
        <v>25.63</v>
      </c>
      <c r="G367" s="37">
        <v>0.64</v>
      </c>
      <c r="H367" s="37">
        <v>28.18</v>
      </c>
      <c r="I367" s="37">
        <v>-0.5</v>
      </c>
      <c r="J367" s="37">
        <v>26.85</v>
      </c>
      <c r="K367" s="37">
        <v>0.03</v>
      </c>
    </row>
    <row r="368" spans="2:11">
      <c r="B368" s="40">
        <v>2008</v>
      </c>
      <c r="C368" s="37">
        <v>9</v>
      </c>
      <c r="D368" s="37">
        <v>21.19</v>
      </c>
      <c r="E368" s="37">
        <v>0.83</v>
      </c>
      <c r="F368" s="37">
        <v>25.09</v>
      </c>
      <c r="G368" s="37">
        <v>0.24</v>
      </c>
      <c r="H368" s="37">
        <v>28.14</v>
      </c>
      <c r="I368" s="37">
        <v>-0.55000000000000004</v>
      </c>
      <c r="J368" s="37">
        <v>26.44</v>
      </c>
      <c r="K368" s="37">
        <v>-0.28000000000000003</v>
      </c>
    </row>
    <row r="369" spans="2:11">
      <c r="B369" s="40">
        <v>2008</v>
      </c>
      <c r="C369" s="37">
        <v>10</v>
      </c>
      <c r="D369" s="37">
        <v>20.75</v>
      </c>
      <c r="E369" s="37">
        <v>-7.0000000000000007E-2</v>
      </c>
      <c r="F369" s="37">
        <v>24.79</v>
      </c>
      <c r="G369" s="37">
        <v>-0.13</v>
      </c>
      <c r="H369" s="37">
        <v>28.29</v>
      </c>
      <c r="I369" s="37">
        <v>-0.37</v>
      </c>
      <c r="J369" s="37">
        <v>26.33</v>
      </c>
      <c r="K369" s="37">
        <v>-0.36</v>
      </c>
    </row>
    <row r="370" spans="2:11">
      <c r="B370" s="40">
        <v>2008</v>
      </c>
      <c r="C370" s="37">
        <v>11</v>
      </c>
      <c r="D370" s="37">
        <v>21.44</v>
      </c>
      <c r="E370" s="37">
        <v>-0.15</v>
      </c>
      <c r="F370" s="37">
        <v>24.75</v>
      </c>
      <c r="G370" s="37">
        <v>-0.23</v>
      </c>
      <c r="H370" s="37">
        <v>28.08</v>
      </c>
      <c r="I370" s="37">
        <v>-0.55000000000000004</v>
      </c>
      <c r="J370" s="37">
        <v>26.3</v>
      </c>
      <c r="K370" s="37">
        <v>-0.35</v>
      </c>
    </row>
    <row r="371" spans="2:11">
      <c r="B371" s="40">
        <v>2008</v>
      </c>
      <c r="C371" s="37">
        <v>12</v>
      </c>
      <c r="D371" s="37">
        <v>22.43</v>
      </c>
      <c r="E371" s="37">
        <v>-0.36</v>
      </c>
      <c r="F371" s="37">
        <v>24.6</v>
      </c>
      <c r="G371" s="37">
        <v>-0.54</v>
      </c>
      <c r="H371" s="37">
        <v>27.72</v>
      </c>
      <c r="I371" s="37">
        <v>-0.77</v>
      </c>
      <c r="J371" s="37">
        <v>25.74</v>
      </c>
      <c r="K371" s="37">
        <v>-0.83</v>
      </c>
    </row>
    <row r="372" spans="2:11">
      <c r="B372" s="40">
        <v>2009</v>
      </c>
      <c r="C372" s="37">
        <v>1</v>
      </c>
      <c r="D372" s="37">
        <v>24.42</v>
      </c>
      <c r="E372" s="37">
        <v>-0.1</v>
      </c>
      <c r="F372" s="37">
        <v>25.03</v>
      </c>
      <c r="G372" s="37">
        <v>-0.6</v>
      </c>
      <c r="H372" s="37">
        <v>27.42</v>
      </c>
      <c r="I372" s="37">
        <v>-0.88</v>
      </c>
      <c r="J372" s="37">
        <v>25.54</v>
      </c>
      <c r="K372" s="37">
        <v>-1.03</v>
      </c>
    </row>
    <row r="373" spans="2:11">
      <c r="B373" s="40">
        <v>2009</v>
      </c>
      <c r="C373" s="37">
        <v>2</v>
      </c>
      <c r="D373" s="37">
        <v>26.03</v>
      </c>
      <c r="E373" s="37">
        <v>-0.11</v>
      </c>
      <c r="F373" s="37">
        <v>25.85</v>
      </c>
      <c r="G373" s="37">
        <v>-0.52</v>
      </c>
      <c r="H373" s="37">
        <v>27.37</v>
      </c>
      <c r="I373" s="37">
        <v>-0.73</v>
      </c>
      <c r="J373" s="37">
        <v>26.04</v>
      </c>
      <c r="K373" s="37">
        <v>-0.68</v>
      </c>
    </row>
    <row r="374" spans="2:11">
      <c r="B374" s="40">
        <v>2009</v>
      </c>
      <c r="C374" s="37">
        <v>3</v>
      </c>
      <c r="D374" s="37">
        <v>26.38</v>
      </c>
      <c r="E374" s="37">
        <v>-0.26</v>
      </c>
      <c r="F374" s="37">
        <v>26.44</v>
      </c>
      <c r="G374" s="37">
        <v>-0.7</v>
      </c>
      <c r="H374" s="37">
        <v>27.79</v>
      </c>
      <c r="I374" s="37">
        <v>-0.4</v>
      </c>
      <c r="J374" s="37">
        <v>26.67</v>
      </c>
      <c r="K374" s="37">
        <v>-0.55000000000000004</v>
      </c>
    </row>
    <row r="375" spans="2:11">
      <c r="B375" s="40">
        <v>2009</v>
      </c>
      <c r="C375" s="37">
        <v>4</v>
      </c>
      <c r="D375" s="37">
        <v>25.98</v>
      </c>
      <c r="E375" s="37">
        <v>0.37</v>
      </c>
      <c r="F375" s="37">
        <v>27.39</v>
      </c>
      <c r="G375" s="37">
        <v>-0.11</v>
      </c>
      <c r="H375" s="37">
        <v>28.37</v>
      </c>
      <c r="I375" s="37">
        <v>-0.13</v>
      </c>
      <c r="J375" s="37">
        <v>27.5</v>
      </c>
      <c r="K375" s="37">
        <v>-0.27</v>
      </c>
    </row>
    <row r="376" spans="2:11">
      <c r="B376" s="40">
        <v>2009</v>
      </c>
      <c r="C376" s="37">
        <v>5</v>
      </c>
      <c r="D376" s="37">
        <v>24.83</v>
      </c>
      <c r="E376" s="37">
        <v>0.56000000000000005</v>
      </c>
      <c r="F376" s="37">
        <v>27.4</v>
      </c>
      <c r="G376" s="37">
        <v>0.32</v>
      </c>
      <c r="H376" s="37">
        <v>28.99</v>
      </c>
      <c r="I376" s="37">
        <v>0.2</v>
      </c>
      <c r="J376" s="37">
        <v>28.03</v>
      </c>
      <c r="K376" s="37">
        <v>0.18</v>
      </c>
    </row>
    <row r="377" spans="2:11">
      <c r="B377" s="40">
        <v>2009</v>
      </c>
      <c r="C377" s="37">
        <v>6</v>
      </c>
      <c r="D377" s="37">
        <v>23.73</v>
      </c>
      <c r="E377" s="37">
        <v>0.85</v>
      </c>
      <c r="F377" s="37">
        <v>27.12</v>
      </c>
      <c r="G377" s="37">
        <v>0.69</v>
      </c>
      <c r="H377" s="37">
        <v>29.2</v>
      </c>
      <c r="I377" s="37">
        <v>0.36</v>
      </c>
      <c r="J377" s="37">
        <v>28.11</v>
      </c>
      <c r="K377" s="37">
        <v>0.47</v>
      </c>
    </row>
    <row r="378" spans="2:11">
      <c r="B378" s="40">
        <v>2009</v>
      </c>
      <c r="C378" s="37">
        <v>7</v>
      </c>
      <c r="D378" s="37">
        <v>22.63</v>
      </c>
      <c r="E378" s="37">
        <v>1.02</v>
      </c>
      <c r="F378" s="37">
        <v>26.56</v>
      </c>
      <c r="G378" s="37">
        <v>0.94</v>
      </c>
      <c r="H378" s="37">
        <v>29.21</v>
      </c>
      <c r="I378" s="37">
        <v>0.4</v>
      </c>
      <c r="J378" s="37">
        <v>27.94</v>
      </c>
      <c r="K378" s="37">
        <v>0.72</v>
      </c>
    </row>
    <row r="379" spans="2:11">
      <c r="B379" s="40">
        <v>2009</v>
      </c>
      <c r="C379" s="37">
        <v>8</v>
      </c>
      <c r="D379" s="37">
        <v>21.64</v>
      </c>
      <c r="E379" s="37">
        <v>1</v>
      </c>
      <c r="F379" s="37">
        <v>25.94</v>
      </c>
      <c r="G379" s="37">
        <v>0.95</v>
      </c>
      <c r="H379" s="37">
        <v>29.21</v>
      </c>
      <c r="I379" s="37">
        <v>0.53</v>
      </c>
      <c r="J379" s="37">
        <v>27.53</v>
      </c>
      <c r="K379" s="37">
        <v>0.71</v>
      </c>
    </row>
    <row r="380" spans="2:11">
      <c r="B380" s="40">
        <v>2009</v>
      </c>
      <c r="C380" s="37">
        <v>9</v>
      </c>
      <c r="D380" s="37">
        <v>20.82</v>
      </c>
      <c r="E380" s="37">
        <v>0.47</v>
      </c>
      <c r="F380" s="37">
        <v>25.66</v>
      </c>
      <c r="G380" s="37">
        <v>0.8</v>
      </c>
      <c r="H380" s="37">
        <v>29.28</v>
      </c>
      <c r="I380" s="37">
        <v>0.57999999999999996</v>
      </c>
      <c r="J380" s="37">
        <v>27.47</v>
      </c>
      <c r="K380" s="37">
        <v>0.75</v>
      </c>
    </row>
    <row r="381" spans="2:11">
      <c r="B381" s="40">
        <v>2009</v>
      </c>
      <c r="C381" s="37">
        <v>10</v>
      </c>
      <c r="D381" s="37">
        <v>20.96</v>
      </c>
      <c r="E381" s="37">
        <v>0.17</v>
      </c>
      <c r="F381" s="37">
        <v>25.73</v>
      </c>
      <c r="G381" s="37">
        <v>0.81</v>
      </c>
      <c r="H381" s="37">
        <v>29.65</v>
      </c>
      <c r="I381" s="37">
        <v>0.99</v>
      </c>
      <c r="J381" s="37">
        <v>27.63</v>
      </c>
      <c r="K381" s="37">
        <v>0.94</v>
      </c>
    </row>
    <row r="382" spans="2:11">
      <c r="B382" s="40">
        <v>2009</v>
      </c>
      <c r="C382" s="37">
        <v>11</v>
      </c>
      <c r="D382" s="37">
        <v>22.11</v>
      </c>
      <c r="E382" s="37">
        <v>0.51</v>
      </c>
      <c r="F382" s="37">
        <v>26.23</v>
      </c>
      <c r="G382" s="37">
        <v>1.26</v>
      </c>
      <c r="H382" s="37">
        <v>29.88</v>
      </c>
      <c r="I382" s="37">
        <v>1.25</v>
      </c>
      <c r="J382" s="37">
        <v>28.19</v>
      </c>
      <c r="K382" s="37">
        <v>1.54</v>
      </c>
    </row>
    <row r="383" spans="2:11">
      <c r="B383" s="40">
        <v>2009</v>
      </c>
      <c r="C383" s="37">
        <v>12</v>
      </c>
      <c r="D383" s="37">
        <v>23.16</v>
      </c>
      <c r="E383" s="37">
        <v>0.35</v>
      </c>
      <c r="F383" s="37">
        <v>26.67</v>
      </c>
      <c r="G383" s="37">
        <v>1.53</v>
      </c>
      <c r="H383" s="37">
        <v>29.67</v>
      </c>
      <c r="I383" s="37">
        <v>1.18</v>
      </c>
      <c r="J383" s="37">
        <v>28.3</v>
      </c>
      <c r="K383" s="37">
        <v>1.72</v>
      </c>
    </row>
    <row r="384" spans="2:11">
      <c r="B384" s="40">
        <v>2010</v>
      </c>
      <c r="C384" s="37">
        <v>1</v>
      </c>
      <c r="D384" s="37">
        <v>24.82</v>
      </c>
      <c r="E384" s="37">
        <v>0.3</v>
      </c>
      <c r="F384" s="37">
        <v>26.63</v>
      </c>
      <c r="G384" s="37">
        <v>1</v>
      </c>
      <c r="H384" s="37">
        <v>29.51</v>
      </c>
      <c r="I384" s="37">
        <v>1.21</v>
      </c>
      <c r="J384" s="37">
        <v>28.07</v>
      </c>
      <c r="K384" s="37">
        <v>1.5</v>
      </c>
    </row>
    <row r="385" spans="2:11">
      <c r="B385" s="40">
        <v>2010</v>
      </c>
      <c r="C385" s="37">
        <v>2</v>
      </c>
      <c r="D385" s="37">
        <v>26.08</v>
      </c>
      <c r="E385" s="37">
        <v>-0.06</v>
      </c>
      <c r="F385" s="37">
        <v>27.12</v>
      </c>
      <c r="G385" s="37">
        <v>0.75</v>
      </c>
      <c r="H385" s="37">
        <v>29.1</v>
      </c>
      <c r="I385" s="37">
        <v>1</v>
      </c>
      <c r="J385" s="37">
        <v>27.94</v>
      </c>
      <c r="K385" s="37">
        <v>1.22</v>
      </c>
    </row>
    <row r="386" spans="2:11">
      <c r="B386" s="40">
        <v>2010</v>
      </c>
      <c r="C386" s="37">
        <v>3</v>
      </c>
      <c r="D386" s="37">
        <v>26.24</v>
      </c>
      <c r="E386" s="37">
        <v>-0.4</v>
      </c>
      <c r="F386" s="37">
        <v>27.73</v>
      </c>
      <c r="G386" s="37">
        <v>0.6</v>
      </c>
      <c r="H386" s="37">
        <v>29.21</v>
      </c>
      <c r="I386" s="37">
        <v>1.02</v>
      </c>
      <c r="J386" s="37">
        <v>28.29</v>
      </c>
      <c r="K386" s="37">
        <v>1.08</v>
      </c>
    </row>
    <row r="387" spans="2:11">
      <c r="B387" s="40">
        <v>2010</v>
      </c>
      <c r="C387" s="37">
        <v>4</v>
      </c>
      <c r="D387" s="37">
        <v>26.05</v>
      </c>
      <c r="E387" s="37">
        <v>0.45</v>
      </c>
      <c r="F387" s="37">
        <v>28.05</v>
      </c>
      <c r="G387" s="37">
        <v>0.55000000000000004</v>
      </c>
      <c r="H387" s="37">
        <v>29.25</v>
      </c>
      <c r="I387" s="37">
        <v>0.74</v>
      </c>
      <c r="J387" s="37">
        <v>28.36</v>
      </c>
      <c r="K387" s="37">
        <v>0.59</v>
      </c>
    </row>
    <row r="388" spans="2:11">
      <c r="B388" s="40">
        <v>2010</v>
      </c>
      <c r="C388" s="37">
        <v>5</v>
      </c>
      <c r="D388" s="37">
        <v>24.28</v>
      </c>
      <c r="E388" s="37">
        <v>0</v>
      </c>
      <c r="F388" s="37">
        <v>26.97</v>
      </c>
      <c r="G388" s="37">
        <v>-0.11</v>
      </c>
      <c r="H388" s="37">
        <v>29.03</v>
      </c>
      <c r="I388" s="37">
        <v>0.24</v>
      </c>
      <c r="J388" s="37">
        <v>27.68</v>
      </c>
      <c r="K388" s="37">
        <v>-0.17</v>
      </c>
    </row>
    <row r="389" spans="2:11">
      <c r="B389" s="40">
        <v>2010</v>
      </c>
      <c r="C389" s="37">
        <v>6</v>
      </c>
      <c r="D389" s="37">
        <v>22.6</v>
      </c>
      <c r="E389" s="37">
        <v>-0.27</v>
      </c>
      <c r="F389" s="37">
        <v>25.75</v>
      </c>
      <c r="G389" s="37">
        <v>-0.68</v>
      </c>
      <c r="H389" s="37">
        <v>28.64</v>
      </c>
      <c r="I389" s="37">
        <v>-0.21</v>
      </c>
      <c r="J389" s="37">
        <v>27</v>
      </c>
      <c r="K389" s="37">
        <v>-0.65</v>
      </c>
    </row>
    <row r="390" spans="2:11">
      <c r="B390" s="40">
        <v>2010</v>
      </c>
      <c r="C390" s="37">
        <v>7</v>
      </c>
      <c r="D390" s="37">
        <v>20.079999999999998</v>
      </c>
      <c r="E390" s="37">
        <v>-1.54</v>
      </c>
      <c r="F390" s="37">
        <v>24.53</v>
      </c>
      <c r="G390" s="37">
        <v>-1.0900000000000001</v>
      </c>
      <c r="H390" s="37">
        <v>28.09</v>
      </c>
      <c r="I390" s="37">
        <v>-0.71</v>
      </c>
      <c r="J390" s="37">
        <v>26.09</v>
      </c>
      <c r="K390" s="37">
        <v>-1.1299999999999999</v>
      </c>
    </row>
    <row r="391" spans="2:11">
      <c r="B391" s="40">
        <v>2010</v>
      </c>
      <c r="C391" s="37">
        <v>8</v>
      </c>
      <c r="D391" s="37">
        <v>19.27</v>
      </c>
      <c r="E391" s="37">
        <v>-1.37</v>
      </c>
      <c r="F391" s="37">
        <v>23.87</v>
      </c>
      <c r="G391" s="37">
        <v>-1.1200000000000001</v>
      </c>
      <c r="H391" s="37">
        <v>27.47</v>
      </c>
      <c r="I391" s="37">
        <v>-1.2</v>
      </c>
      <c r="J391" s="37">
        <v>25.5</v>
      </c>
      <c r="K391" s="37">
        <v>-1.32</v>
      </c>
    </row>
    <row r="392" spans="2:11">
      <c r="B392" s="40">
        <v>2010</v>
      </c>
      <c r="C392" s="37">
        <v>9</v>
      </c>
      <c r="D392" s="37">
        <v>18.899999999999999</v>
      </c>
      <c r="E392" s="37">
        <v>-1.44</v>
      </c>
      <c r="F392" s="37">
        <v>23.59</v>
      </c>
      <c r="G392" s="37">
        <v>-1.26</v>
      </c>
      <c r="H392" s="37">
        <v>27.13</v>
      </c>
      <c r="I392" s="37">
        <v>-1.56</v>
      </c>
      <c r="J392" s="37">
        <v>25.07</v>
      </c>
      <c r="K392" s="37">
        <v>-1.65</v>
      </c>
    </row>
    <row r="393" spans="2:11">
      <c r="B393" s="40">
        <v>2010</v>
      </c>
      <c r="C393" s="37">
        <v>10</v>
      </c>
      <c r="D393" s="37">
        <v>19.059999999999999</v>
      </c>
      <c r="E393" s="37">
        <v>-1.73</v>
      </c>
      <c r="F393" s="37">
        <v>23.25</v>
      </c>
      <c r="G393" s="37">
        <v>-1.66</v>
      </c>
      <c r="H393" s="37">
        <v>27.06</v>
      </c>
      <c r="I393" s="37">
        <v>-1.6</v>
      </c>
      <c r="J393" s="37">
        <v>25.01</v>
      </c>
      <c r="K393" s="37">
        <v>-1.68</v>
      </c>
    </row>
    <row r="394" spans="2:11">
      <c r="B394" s="40">
        <v>2010</v>
      </c>
      <c r="C394" s="37">
        <v>11</v>
      </c>
      <c r="D394" s="37">
        <v>20.03</v>
      </c>
      <c r="E394" s="37">
        <v>-1.56</v>
      </c>
      <c r="F394" s="37">
        <v>23.4</v>
      </c>
      <c r="G394" s="37">
        <v>-1.58</v>
      </c>
      <c r="H394" s="37">
        <v>27.07</v>
      </c>
      <c r="I394" s="37">
        <v>-1.57</v>
      </c>
      <c r="J394" s="37">
        <v>25.07</v>
      </c>
      <c r="K394" s="37">
        <v>-1.58</v>
      </c>
    </row>
    <row r="395" spans="2:11">
      <c r="B395" s="40">
        <v>2010</v>
      </c>
      <c r="C395" s="37">
        <v>12</v>
      </c>
      <c r="D395" s="37">
        <v>21.48</v>
      </c>
      <c r="E395" s="37">
        <v>-1.34</v>
      </c>
      <c r="F395" s="37">
        <v>23.5</v>
      </c>
      <c r="G395" s="37">
        <v>-1.64</v>
      </c>
      <c r="H395" s="37">
        <v>26.89</v>
      </c>
      <c r="I395" s="37">
        <v>-1.6</v>
      </c>
      <c r="J395" s="37">
        <v>24.95</v>
      </c>
      <c r="K395" s="37">
        <v>-1.62</v>
      </c>
    </row>
    <row r="396" spans="2:11">
      <c r="B396" s="40">
        <v>2011</v>
      </c>
      <c r="C396" s="37">
        <v>1</v>
      </c>
      <c r="D396" s="37">
        <v>24.08</v>
      </c>
      <c r="E396" s="37">
        <v>-0.44</v>
      </c>
      <c r="F396" s="37">
        <v>24.31</v>
      </c>
      <c r="G396" s="37">
        <v>-1.32</v>
      </c>
      <c r="H396" s="37">
        <v>26.72</v>
      </c>
      <c r="I396" s="37">
        <v>-1.58</v>
      </c>
      <c r="J396" s="37">
        <v>24.93</v>
      </c>
      <c r="K396" s="37">
        <v>-1.64</v>
      </c>
    </row>
    <row r="397" spans="2:11">
      <c r="B397" s="40">
        <v>2011</v>
      </c>
      <c r="C397" s="37">
        <v>2</v>
      </c>
      <c r="D397" s="37">
        <v>26.22</v>
      </c>
      <c r="E397" s="37">
        <v>0.08</v>
      </c>
      <c r="F397" s="37">
        <v>25.55</v>
      </c>
      <c r="G397" s="37">
        <v>-0.82</v>
      </c>
      <c r="H397" s="37">
        <v>26.95</v>
      </c>
      <c r="I397" s="37">
        <v>-1.1499999999999999</v>
      </c>
      <c r="J397" s="37">
        <v>25.46</v>
      </c>
      <c r="K397" s="37">
        <v>-1.27</v>
      </c>
    </row>
    <row r="398" spans="2:11">
      <c r="B398" s="40">
        <v>2011</v>
      </c>
      <c r="C398" s="37">
        <v>3</v>
      </c>
      <c r="D398" s="37">
        <v>26.21</v>
      </c>
      <c r="E398" s="37">
        <v>-0.43</v>
      </c>
      <c r="F398" s="37">
        <v>26.39</v>
      </c>
      <c r="G398" s="37">
        <v>-0.75</v>
      </c>
      <c r="H398" s="37">
        <v>27.42</v>
      </c>
      <c r="I398" s="37">
        <v>-0.77</v>
      </c>
      <c r="J398" s="37">
        <v>26.23</v>
      </c>
      <c r="K398" s="37">
        <v>-0.98</v>
      </c>
    </row>
    <row r="399" spans="2:11">
      <c r="B399" s="40">
        <v>2011</v>
      </c>
      <c r="C399" s="37">
        <v>4</v>
      </c>
      <c r="D399" s="37">
        <v>25.76</v>
      </c>
      <c r="E399" s="37">
        <v>0.16</v>
      </c>
      <c r="F399" s="37">
        <v>27.18</v>
      </c>
      <c r="G399" s="37">
        <v>-0.32</v>
      </c>
      <c r="H399" s="37">
        <v>27.86</v>
      </c>
      <c r="I399" s="37">
        <v>-0.64</v>
      </c>
      <c r="J399" s="37">
        <v>27.02</v>
      </c>
      <c r="K399" s="37">
        <v>-0.76</v>
      </c>
    </row>
    <row r="400" spans="2:11">
      <c r="B400" s="40">
        <v>2011</v>
      </c>
      <c r="C400" s="37">
        <v>5</v>
      </c>
      <c r="D400" s="37">
        <v>24.89</v>
      </c>
      <c r="E400" s="37">
        <v>0.62</v>
      </c>
      <c r="F400" s="37">
        <v>26.94</v>
      </c>
      <c r="G400" s="37">
        <v>-0.14000000000000001</v>
      </c>
      <c r="H400" s="37">
        <v>28.28</v>
      </c>
      <c r="I400" s="37">
        <v>-0.51</v>
      </c>
      <c r="J400" s="37">
        <v>27.42</v>
      </c>
      <c r="K400" s="37">
        <v>-0.43</v>
      </c>
    </row>
    <row r="401" spans="2:11">
      <c r="B401" s="40">
        <v>2011</v>
      </c>
      <c r="C401" s="37">
        <v>6</v>
      </c>
      <c r="D401" s="37">
        <v>23.72</v>
      </c>
      <c r="E401" s="37">
        <v>0.85</v>
      </c>
      <c r="F401" s="37">
        <v>26.54</v>
      </c>
      <c r="G401" s="37">
        <v>0.1</v>
      </c>
      <c r="H401" s="37">
        <v>28.47</v>
      </c>
      <c r="I401" s="37">
        <v>-0.37</v>
      </c>
      <c r="J401" s="37">
        <v>27.46</v>
      </c>
      <c r="K401" s="37">
        <v>-0.18</v>
      </c>
    </row>
    <row r="402" spans="2:11">
      <c r="B402" s="40">
        <v>2011</v>
      </c>
      <c r="C402" s="37">
        <v>7</v>
      </c>
      <c r="D402" s="37">
        <v>22.07</v>
      </c>
      <c r="E402" s="37">
        <v>0.45</v>
      </c>
      <c r="F402" s="37">
        <v>25.61</v>
      </c>
      <c r="G402" s="37">
        <v>-0.01</v>
      </c>
      <c r="H402" s="37">
        <v>28.47</v>
      </c>
      <c r="I402" s="37">
        <v>-0.33</v>
      </c>
      <c r="J402" s="37">
        <v>26.96</v>
      </c>
      <c r="K402" s="37">
        <v>-0.26</v>
      </c>
    </row>
    <row r="403" spans="2:11">
      <c r="B403" s="40">
        <v>2011</v>
      </c>
      <c r="C403" s="37">
        <v>8</v>
      </c>
      <c r="D403" s="37">
        <v>20.64</v>
      </c>
      <c r="E403" s="37">
        <v>0</v>
      </c>
      <c r="F403" s="37">
        <v>24.58</v>
      </c>
      <c r="G403" s="37">
        <v>-0.42</v>
      </c>
      <c r="H403" s="37">
        <v>28.32</v>
      </c>
      <c r="I403" s="37">
        <v>-0.36</v>
      </c>
      <c r="J403" s="37">
        <v>26.19</v>
      </c>
      <c r="K403" s="37">
        <v>-0.64</v>
      </c>
    </row>
    <row r="404" spans="2:11">
      <c r="B404" s="40">
        <v>2011</v>
      </c>
      <c r="C404" s="37">
        <v>9</v>
      </c>
      <c r="D404" s="37">
        <v>19.75</v>
      </c>
      <c r="E404" s="37">
        <v>-0.59</v>
      </c>
      <c r="F404" s="37">
        <v>24.22</v>
      </c>
      <c r="G404" s="37">
        <v>-0.63</v>
      </c>
      <c r="H404" s="37">
        <v>28.05</v>
      </c>
      <c r="I404" s="37">
        <v>-0.64</v>
      </c>
      <c r="J404" s="37">
        <v>25.98</v>
      </c>
      <c r="K404" s="37">
        <v>-0.74</v>
      </c>
    </row>
    <row r="405" spans="2:11">
      <c r="B405" s="40">
        <v>2011</v>
      </c>
      <c r="C405" s="37">
        <v>10</v>
      </c>
      <c r="D405" s="37">
        <v>20.190000000000001</v>
      </c>
      <c r="E405" s="37">
        <v>-0.6</v>
      </c>
      <c r="F405" s="37">
        <v>23.97</v>
      </c>
      <c r="G405" s="37">
        <v>-0.95</v>
      </c>
      <c r="H405" s="37">
        <v>27.94</v>
      </c>
      <c r="I405" s="37">
        <v>-0.72</v>
      </c>
      <c r="J405" s="37">
        <v>25.72</v>
      </c>
      <c r="K405" s="37">
        <v>-0.97</v>
      </c>
    </row>
    <row r="406" spans="2:11">
      <c r="B406" s="40">
        <v>2011</v>
      </c>
      <c r="C406" s="37">
        <v>11</v>
      </c>
      <c r="D406" s="37">
        <v>20.79</v>
      </c>
      <c r="E406" s="37">
        <v>-0.8</v>
      </c>
      <c r="F406" s="37">
        <v>23.89</v>
      </c>
      <c r="G406" s="37">
        <v>-1.0900000000000001</v>
      </c>
      <c r="H406" s="37">
        <v>27.87</v>
      </c>
      <c r="I406" s="37">
        <v>-0.77</v>
      </c>
      <c r="J406" s="37">
        <v>25.6</v>
      </c>
      <c r="K406" s="37">
        <v>-1.05</v>
      </c>
    </row>
    <row r="407" spans="2:11">
      <c r="B407" s="40">
        <v>2011</v>
      </c>
      <c r="C407" s="37">
        <v>12</v>
      </c>
      <c r="D407" s="37">
        <v>21.85</v>
      </c>
      <c r="E407" s="37">
        <v>-0.96</v>
      </c>
      <c r="F407" s="37">
        <v>24.2</v>
      </c>
      <c r="G407" s="37">
        <v>-0.94</v>
      </c>
      <c r="H407" s="37">
        <v>27.39</v>
      </c>
      <c r="I407" s="37">
        <v>-1.1000000000000001</v>
      </c>
      <c r="J407" s="37">
        <v>25.53</v>
      </c>
      <c r="K407" s="37">
        <v>-1.04</v>
      </c>
    </row>
    <row r="408" spans="2:11">
      <c r="B408" s="40">
        <v>2012</v>
      </c>
      <c r="C408" s="37">
        <v>1</v>
      </c>
      <c r="D408" s="37">
        <v>23.88</v>
      </c>
      <c r="E408" s="37">
        <v>-0.64</v>
      </c>
      <c r="F408" s="37">
        <v>24.9</v>
      </c>
      <c r="G408" s="37">
        <v>-0.73</v>
      </c>
      <c r="H408" s="37">
        <v>27.09</v>
      </c>
      <c r="I408" s="37">
        <v>-1.21</v>
      </c>
      <c r="J408" s="37">
        <v>25.49</v>
      </c>
      <c r="K408" s="37">
        <v>-1.08</v>
      </c>
    </row>
    <row r="409" spans="2:11">
      <c r="B409" s="40">
        <v>2012</v>
      </c>
      <c r="C409" s="37">
        <v>2</v>
      </c>
      <c r="D409" s="37">
        <v>26.3</v>
      </c>
      <c r="E409" s="37">
        <v>0.16</v>
      </c>
      <c r="F409" s="37">
        <v>26.19</v>
      </c>
      <c r="G409" s="37">
        <v>-0.18</v>
      </c>
      <c r="H409" s="37">
        <v>27.2</v>
      </c>
      <c r="I409" s="37">
        <v>-0.9</v>
      </c>
      <c r="J409" s="37">
        <v>26.03</v>
      </c>
      <c r="K409" s="37">
        <v>-0.69</v>
      </c>
    </row>
    <row r="410" spans="2:11">
      <c r="B410" s="40">
        <v>2012</v>
      </c>
      <c r="C410" s="37">
        <v>3</v>
      </c>
      <c r="D410" s="37">
        <v>26.91</v>
      </c>
      <c r="E410" s="37">
        <v>0.27</v>
      </c>
      <c r="F410" s="37">
        <v>26.92</v>
      </c>
      <c r="G410" s="37">
        <v>-0.21</v>
      </c>
      <c r="H410" s="37">
        <v>27.53</v>
      </c>
      <c r="I410" s="37">
        <v>-0.66</v>
      </c>
      <c r="J410" s="37">
        <v>26.63</v>
      </c>
      <c r="K410" s="37">
        <v>-0.57999999999999996</v>
      </c>
    </row>
    <row r="411" spans="2:11">
      <c r="B411" s="40">
        <v>2012</v>
      </c>
      <c r="C411" s="37">
        <v>4</v>
      </c>
      <c r="D411" s="37">
        <v>26.9</v>
      </c>
      <c r="E411" s="37">
        <v>1.3</v>
      </c>
      <c r="F411" s="37">
        <v>27.58</v>
      </c>
      <c r="G411" s="37">
        <v>0.08</v>
      </c>
      <c r="H411" s="37">
        <v>28.16</v>
      </c>
      <c r="I411" s="37">
        <v>-0.34</v>
      </c>
      <c r="J411" s="37">
        <v>27.38</v>
      </c>
      <c r="K411" s="37">
        <v>-0.39</v>
      </c>
    </row>
    <row r="412" spans="2:11">
      <c r="B412" s="40">
        <v>2012</v>
      </c>
      <c r="C412" s="37">
        <v>5</v>
      </c>
      <c r="D412" s="37">
        <v>25.48</v>
      </c>
      <c r="E412" s="37">
        <v>1.2</v>
      </c>
      <c r="F412" s="37">
        <v>27.23</v>
      </c>
      <c r="G412" s="37">
        <v>0.15</v>
      </c>
      <c r="H412" s="37">
        <v>28.53</v>
      </c>
      <c r="I412" s="37">
        <v>-0.26</v>
      </c>
      <c r="J412" s="37">
        <v>27.8</v>
      </c>
      <c r="K412" s="37">
        <v>-0.05</v>
      </c>
    </row>
    <row r="413" spans="2:11">
      <c r="B413" s="40">
        <v>2012</v>
      </c>
      <c r="C413" s="37">
        <v>6</v>
      </c>
      <c r="D413" s="37">
        <v>24.47</v>
      </c>
      <c r="E413" s="37">
        <v>1.59</v>
      </c>
      <c r="F413" s="37">
        <v>27.09</v>
      </c>
      <c r="G413" s="37">
        <v>0.66</v>
      </c>
      <c r="H413" s="37">
        <v>28.73</v>
      </c>
      <c r="I413" s="37">
        <v>-0.11</v>
      </c>
      <c r="J413" s="37">
        <v>27.95</v>
      </c>
      <c r="K413" s="37">
        <v>0.31</v>
      </c>
    </row>
    <row r="414" spans="2:11">
      <c r="B414" s="40">
        <v>2012</v>
      </c>
      <c r="C414" s="37">
        <v>7</v>
      </c>
      <c r="D414" s="37">
        <v>22.61</v>
      </c>
      <c r="E414" s="37">
        <v>0.99</v>
      </c>
      <c r="F414" s="37">
        <v>26.54</v>
      </c>
      <c r="G414" s="37">
        <v>0.92</v>
      </c>
      <c r="H414" s="37">
        <v>28.86</v>
      </c>
      <c r="I414" s="37">
        <v>0.06</v>
      </c>
      <c r="J414" s="37">
        <v>27.75</v>
      </c>
      <c r="K414" s="37">
        <v>0.53</v>
      </c>
    </row>
    <row r="415" spans="2:11">
      <c r="B415" s="40">
        <v>2012</v>
      </c>
      <c r="C415" s="37">
        <v>8</v>
      </c>
      <c r="D415" s="37">
        <v>20.99</v>
      </c>
      <c r="E415" s="37">
        <v>0.35</v>
      </c>
      <c r="F415" s="37">
        <v>25.72</v>
      </c>
      <c r="G415" s="37">
        <v>0.73</v>
      </c>
      <c r="H415" s="37">
        <v>29.1</v>
      </c>
      <c r="I415" s="37">
        <v>0.42</v>
      </c>
      <c r="J415" s="37">
        <v>27.55</v>
      </c>
      <c r="K415" s="37">
        <v>0.73</v>
      </c>
    </row>
    <row r="416" spans="2:11">
      <c r="B416" s="40">
        <v>2012</v>
      </c>
      <c r="C416" s="37">
        <v>9</v>
      </c>
      <c r="D416" s="37">
        <v>20.83</v>
      </c>
      <c r="E416" s="37">
        <v>0.49</v>
      </c>
      <c r="F416" s="37">
        <v>25.28</v>
      </c>
      <c r="G416" s="37">
        <v>0.43</v>
      </c>
      <c r="H416" s="37">
        <v>29.12</v>
      </c>
      <c r="I416" s="37">
        <v>0.43</v>
      </c>
      <c r="J416" s="37">
        <v>27.24</v>
      </c>
      <c r="K416" s="37">
        <v>0.51</v>
      </c>
    </row>
    <row r="417" spans="2:11">
      <c r="B417" s="40">
        <v>2012</v>
      </c>
      <c r="C417" s="37">
        <v>10</v>
      </c>
      <c r="D417" s="37">
        <v>20.68</v>
      </c>
      <c r="E417" s="37">
        <v>-0.11</v>
      </c>
      <c r="F417" s="37">
        <v>24.93</v>
      </c>
      <c r="G417" s="37">
        <v>0.01</v>
      </c>
      <c r="H417" s="37">
        <v>29.16</v>
      </c>
      <c r="I417" s="37">
        <v>0.5</v>
      </c>
      <c r="J417" s="37">
        <v>26.98</v>
      </c>
      <c r="K417" s="37">
        <v>0.28999999999999998</v>
      </c>
    </row>
    <row r="418" spans="2:11">
      <c r="B418" s="40">
        <v>2012</v>
      </c>
      <c r="C418" s="37">
        <v>11</v>
      </c>
      <c r="D418" s="37">
        <v>21.21</v>
      </c>
      <c r="E418" s="37">
        <v>-0.38</v>
      </c>
      <c r="F418" s="37">
        <v>25.11</v>
      </c>
      <c r="G418" s="37">
        <v>0.14000000000000001</v>
      </c>
      <c r="H418" s="37">
        <v>29.17</v>
      </c>
      <c r="I418" s="37">
        <v>0.54</v>
      </c>
      <c r="J418" s="37">
        <v>27.01</v>
      </c>
      <c r="K418" s="37">
        <v>0.36</v>
      </c>
    </row>
    <row r="419" spans="2:11">
      <c r="B419" s="40">
        <v>2012</v>
      </c>
      <c r="C419" s="37">
        <v>12</v>
      </c>
      <c r="D419" s="37">
        <v>22.13</v>
      </c>
      <c r="E419" s="37">
        <v>-0.68</v>
      </c>
      <c r="F419" s="37">
        <v>24.91</v>
      </c>
      <c r="G419" s="37">
        <v>-0.23</v>
      </c>
      <c r="H419" s="37">
        <v>28.71</v>
      </c>
      <c r="I419" s="37">
        <v>0.23</v>
      </c>
      <c r="J419" s="37">
        <v>26.46</v>
      </c>
      <c r="K419" s="37">
        <v>-0.11</v>
      </c>
    </row>
    <row r="420" spans="2:11">
      <c r="B420" s="40">
        <v>2013</v>
      </c>
      <c r="C420" s="37">
        <v>1</v>
      </c>
      <c r="D420" s="37">
        <v>24</v>
      </c>
      <c r="E420" s="37">
        <v>-0.52</v>
      </c>
      <c r="F420" s="37">
        <v>25.06</v>
      </c>
      <c r="G420" s="37">
        <v>-0.56999999999999995</v>
      </c>
      <c r="H420" s="37">
        <v>28.28</v>
      </c>
      <c r="I420" s="37">
        <v>-0.02</v>
      </c>
      <c r="J420" s="37">
        <v>26.16</v>
      </c>
      <c r="K420" s="37">
        <v>-0.41</v>
      </c>
    </row>
    <row r="421" spans="2:11">
      <c r="B421" s="40">
        <v>2013</v>
      </c>
      <c r="C421" s="37">
        <v>2</v>
      </c>
      <c r="D421" s="37">
        <v>25.74</v>
      </c>
      <c r="E421" s="37">
        <v>-0.41</v>
      </c>
      <c r="F421" s="37">
        <v>25.9</v>
      </c>
      <c r="G421" s="37">
        <v>-0.46</v>
      </c>
      <c r="H421" s="37">
        <v>28.06</v>
      </c>
      <c r="I421" s="37">
        <v>-0.04</v>
      </c>
      <c r="J421" s="37">
        <v>26.32</v>
      </c>
      <c r="K421" s="37">
        <v>-0.4</v>
      </c>
    </row>
    <row r="422" spans="2:11">
      <c r="B422" s="40">
        <v>2013</v>
      </c>
      <c r="C422" s="37">
        <v>3</v>
      </c>
      <c r="D422" s="37">
        <v>26.71</v>
      </c>
      <c r="E422" s="37">
        <v>7.0000000000000007E-2</v>
      </c>
      <c r="F422" s="37">
        <v>27.21</v>
      </c>
      <c r="G422" s="37">
        <v>7.0000000000000007E-2</v>
      </c>
      <c r="H422" s="37">
        <v>27.95</v>
      </c>
      <c r="I422" s="37">
        <v>-0.24</v>
      </c>
      <c r="J422" s="37">
        <v>27</v>
      </c>
      <c r="K422" s="37">
        <v>-0.22</v>
      </c>
    </row>
    <row r="423" spans="2:11">
      <c r="B423" s="40">
        <v>2013</v>
      </c>
      <c r="C423" s="37">
        <v>4</v>
      </c>
      <c r="D423" s="37">
        <v>24.74</v>
      </c>
      <c r="E423" s="37">
        <v>-0.86</v>
      </c>
      <c r="F423" s="37">
        <v>27.35</v>
      </c>
      <c r="G423" s="37">
        <v>-0.15</v>
      </c>
      <c r="H423" s="37">
        <v>28.47</v>
      </c>
      <c r="I423" s="37">
        <v>-0.03</v>
      </c>
      <c r="J423" s="37">
        <v>27.68</v>
      </c>
      <c r="K423" s="37">
        <v>-0.1</v>
      </c>
    </row>
    <row r="424" spans="2:11">
      <c r="B424" s="40">
        <v>2013</v>
      </c>
      <c r="C424" s="37">
        <v>5</v>
      </c>
      <c r="D424" s="37">
        <v>22.89</v>
      </c>
      <c r="E424" s="37">
        <v>-1.38</v>
      </c>
      <c r="F424" s="37">
        <v>26.39</v>
      </c>
      <c r="G424" s="37">
        <v>-0.69</v>
      </c>
      <c r="H424" s="37">
        <v>28.71</v>
      </c>
      <c r="I424" s="37">
        <v>-0.08</v>
      </c>
      <c r="J424" s="37">
        <v>27.57</v>
      </c>
      <c r="K424" s="37">
        <v>-0.27</v>
      </c>
    </row>
    <row r="425" spans="2:11">
      <c r="B425" s="40">
        <v>2013</v>
      </c>
      <c r="C425" s="37">
        <v>6</v>
      </c>
      <c r="D425" s="37">
        <v>21.48</v>
      </c>
      <c r="E425" s="37">
        <v>-1.4</v>
      </c>
      <c r="F425" s="37">
        <v>25.8</v>
      </c>
      <c r="G425" s="37">
        <v>-0.64</v>
      </c>
      <c r="H425" s="37">
        <v>28.76</v>
      </c>
      <c r="I425" s="37">
        <v>-0.08</v>
      </c>
      <c r="J425" s="37">
        <v>27.43</v>
      </c>
      <c r="K425" s="37">
        <v>-0.21</v>
      </c>
    </row>
    <row r="426" spans="2:11">
      <c r="B426" s="40">
        <v>2013</v>
      </c>
      <c r="C426" s="37">
        <v>7</v>
      </c>
      <c r="D426" s="37">
        <v>20.29</v>
      </c>
      <c r="E426" s="37">
        <v>-1.33</v>
      </c>
      <c r="F426" s="37">
        <v>24.97</v>
      </c>
      <c r="G426" s="37">
        <v>-0.66</v>
      </c>
      <c r="H426" s="37">
        <v>28.76</v>
      </c>
      <c r="I426" s="37">
        <v>-0.04</v>
      </c>
      <c r="J426" s="37">
        <v>26.91</v>
      </c>
      <c r="K426" s="37">
        <v>-0.31</v>
      </c>
    </row>
    <row r="427" spans="2:11">
      <c r="B427" s="40">
        <v>2013</v>
      </c>
      <c r="C427" s="37">
        <v>8</v>
      </c>
      <c r="D427" s="37">
        <v>19.66</v>
      </c>
      <c r="E427" s="37">
        <v>-0.98</v>
      </c>
      <c r="F427" s="37">
        <v>24.44</v>
      </c>
      <c r="G427" s="37">
        <v>-0.55000000000000004</v>
      </c>
      <c r="H427" s="37">
        <v>28.71</v>
      </c>
      <c r="I427" s="37">
        <v>0.03</v>
      </c>
      <c r="J427" s="37">
        <v>26.54</v>
      </c>
      <c r="K427" s="37">
        <v>-0.28000000000000003</v>
      </c>
    </row>
    <row r="428" spans="2:11">
      <c r="B428" s="40">
        <v>2013</v>
      </c>
      <c r="C428" s="37">
        <v>9</v>
      </c>
      <c r="D428" s="37">
        <v>19.78</v>
      </c>
      <c r="E428" s="37">
        <v>-0.56999999999999995</v>
      </c>
      <c r="F428" s="37">
        <v>24.72</v>
      </c>
      <c r="G428" s="37">
        <v>-0.13</v>
      </c>
      <c r="H428" s="37">
        <v>28.7</v>
      </c>
      <c r="I428" s="37">
        <v>0.01</v>
      </c>
      <c r="J428" s="37">
        <v>26.65</v>
      </c>
      <c r="K428" s="37">
        <v>-7.0000000000000007E-2</v>
      </c>
    </row>
    <row r="429" spans="2:11">
      <c r="B429" s="40">
        <v>2013</v>
      </c>
      <c r="C429" s="37">
        <v>10</v>
      </c>
      <c r="D429" s="37">
        <v>20.16</v>
      </c>
      <c r="E429" s="37">
        <v>-0.63</v>
      </c>
      <c r="F429" s="37">
        <v>24.7</v>
      </c>
      <c r="G429" s="37">
        <v>-0.21</v>
      </c>
      <c r="H429" s="37">
        <v>28.7</v>
      </c>
      <c r="I429" s="37">
        <v>0.04</v>
      </c>
      <c r="J429" s="37">
        <v>26.36</v>
      </c>
      <c r="K429" s="37">
        <v>-0.33</v>
      </c>
    </row>
    <row r="430" spans="2:11">
      <c r="B430" s="40">
        <v>2013</v>
      </c>
      <c r="C430" s="37">
        <v>11</v>
      </c>
      <c r="D430" s="37">
        <v>21.06</v>
      </c>
      <c r="E430" s="37">
        <v>-0.54</v>
      </c>
      <c r="F430" s="37">
        <v>24.81</v>
      </c>
      <c r="G430" s="37">
        <v>-0.17</v>
      </c>
      <c r="H430" s="37">
        <v>28.91</v>
      </c>
      <c r="I430" s="37">
        <v>0.27</v>
      </c>
      <c r="J430" s="37">
        <v>26.65</v>
      </c>
      <c r="K430" s="37">
        <v>0.01</v>
      </c>
    </row>
    <row r="431" spans="2:11">
      <c r="B431" s="40">
        <v>2013</v>
      </c>
      <c r="C431" s="37">
        <v>12</v>
      </c>
      <c r="D431" s="37">
        <v>22.61</v>
      </c>
      <c r="E431" s="37">
        <v>-0.2</v>
      </c>
      <c r="F431" s="37">
        <v>25.1</v>
      </c>
      <c r="G431" s="37">
        <v>-0.04</v>
      </c>
      <c r="H431" s="37">
        <v>28.64</v>
      </c>
      <c r="I431" s="37">
        <v>0.15</v>
      </c>
      <c r="J431" s="37">
        <v>26.53</v>
      </c>
      <c r="K431" s="37">
        <v>-0.04</v>
      </c>
    </row>
    <row r="432" spans="2:11">
      <c r="B432" s="40">
        <v>2014</v>
      </c>
      <c r="C432" s="37">
        <v>1</v>
      </c>
      <c r="D432" s="37">
        <v>24.79</v>
      </c>
      <c r="E432" s="37">
        <v>0.27</v>
      </c>
      <c r="F432" s="37">
        <v>25.26</v>
      </c>
      <c r="G432" s="37">
        <v>-0.37</v>
      </c>
      <c r="H432" s="37">
        <v>28.14</v>
      </c>
      <c r="I432" s="37">
        <v>-0.17</v>
      </c>
      <c r="J432" s="37">
        <v>26.06</v>
      </c>
      <c r="K432" s="37">
        <v>-0.51</v>
      </c>
    </row>
    <row r="433" spans="2:11">
      <c r="B433" s="40">
        <v>2014</v>
      </c>
      <c r="C433" s="37">
        <v>2</v>
      </c>
      <c r="D433" s="37">
        <v>25.4</v>
      </c>
      <c r="E433" s="37">
        <v>-0.75</v>
      </c>
      <c r="F433" s="37">
        <v>25.56</v>
      </c>
      <c r="G433" s="37">
        <v>-0.81</v>
      </c>
      <c r="H433" s="37">
        <v>28.37</v>
      </c>
      <c r="I433" s="37">
        <v>0.27</v>
      </c>
      <c r="J433" s="37">
        <v>26.18</v>
      </c>
      <c r="K433" s="37">
        <v>-0.55000000000000004</v>
      </c>
    </row>
    <row r="434" spans="2:11">
      <c r="B434" s="40">
        <v>2014</v>
      </c>
      <c r="C434" s="37">
        <v>3</v>
      </c>
      <c r="D434" s="37">
        <v>25.86</v>
      </c>
      <c r="E434" s="37">
        <v>-0.78</v>
      </c>
      <c r="F434" s="37">
        <v>26.9</v>
      </c>
      <c r="G434" s="37">
        <v>-0.24</v>
      </c>
      <c r="H434" s="37">
        <v>28.71</v>
      </c>
      <c r="I434" s="37">
        <v>0.52</v>
      </c>
      <c r="J434" s="37">
        <v>26.99</v>
      </c>
      <c r="K434" s="37">
        <v>-0.22</v>
      </c>
    </row>
    <row r="435" spans="2:11">
      <c r="B435" s="40">
        <v>2014</v>
      </c>
      <c r="C435" s="37">
        <v>4</v>
      </c>
      <c r="D435" s="37">
        <v>25.23</v>
      </c>
      <c r="E435" s="37">
        <v>-0.37</v>
      </c>
      <c r="F435" s="37">
        <v>27.73</v>
      </c>
      <c r="G435" s="37">
        <v>0.23</v>
      </c>
      <c r="H435" s="37">
        <v>29.13</v>
      </c>
      <c r="I435" s="37">
        <v>0.63</v>
      </c>
      <c r="J435" s="37">
        <v>28.01</v>
      </c>
      <c r="K435" s="37">
        <v>0.24</v>
      </c>
    </row>
    <row r="436" spans="2:11">
      <c r="B436" s="40">
        <v>2014</v>
      </c>
      <c r="C436" s="37">
        <v>5</v>
      </c>
      <c r="D436" s="37">
        <v>25.57</v>
      </c>
      <c r="E436" s="37">
        <v>1.3</v>
      </c>
      <c r="F436" s="37">
        <v>27.69</v>
      </c>
      <c r="G436" s="37">
        <v>0.61</v>
      </c>
      <c r="H436" s="37">
        <v>29.56</v>
      </c>
      <c r="I436" s="37">
        <v>0.77</v>
      </c>
      <c r="J436" s="37">
        <v>28.31</v>
      </c>
      <c r="K436" s="37">
        <v>0.46</v>
      </c>
    </row>
    <row r="437" spans="2:11">
      <c r="B437" s="40">
        <v>2014</v>
      </c>
      <c r="C437" s="37">
        <v>6</v>
      </c>
      <c r="D437" s="37">
        <v>24.51</v>
      </c>
      <c r="E437" s="37">
        <v>1.64</v>
      </c>
      <c r="F437" s="37">
        <v>27.32</v>
      </c>
      <c r="G437" s="37">
        <v>0.89</v>
      </c>
      <c r="H437" s="37">
        <v>29.43</v>
      </c>
      <c r="I437" s="37">
        <v>0.59</v>
      </c>
      <c r="J437" s="37">
        <v>28.11</v>
      </c>
      <c r="K437" s="37">
        <v>0.46</v>
      </c>
    </row>
    <row r="438" spans="2:11">
      <c r="B438" s="40">
        <v>2014</v>
      </c>
      <c r="C438" s="37">
        <v>7</v>
      </c>
      <c r="D438" s="37">
        <v>22.98</v>
      </c>
      <c r="E438" s="37">
        <v>1.36</v>
      </c>
      <c r="F438" s="37">
        <v>26.27</v>
      </c>
      <c r="G438" s="37">
        <v>0.65</v>
      </c>
      <c r="H438" s="37">
        <v>29.09</v>
      </c>
      <c r="I438" s="37">
        <v>0.28999999999999998</v>
      </c>
      <c r="J438" s="37">
        <v>27.4</v>
      </c>
      <c r="K438" s="37">
        <v>0.18</v>
      </c>
    </row>
    <row r="439" spans="2:11">
      <c r="B439" s="40">
        <v>2014</v>
      </c>
      <c r="C439" s="37">
        <v>8</v>
      </c>
      <c r="D439" s="37">
        <v>21.91</v>
      </c>
      <c r="E439" s="37">
        <v>1.27</v>
      </c>
      <c r="F439" s="37">
        <v>25.51</v>
      </c>
      <c r="G439" s="37">
        <v>0.52</v>
      </c>
      <c r="H439" s="37">
        <v>29.14</v>
      </c>
      <c r="I439" s="37">
        <v>0.46</v>
      </c>
      <c r="J439" s="37">
        <v>27.02</v>
      </c>
      <c r="K439" s="37">
        <v>0.2</v>
      </c>
    </row>
    <row r="440" spans="2:11">
      <c r="B440" s="40">
        <v>2014</v>
      </c>
      <c r="C440" s="37">
        <v>9</v>
      </c>
      <c r="D440" s="37">
        <v>21.3</v>
      </c>
      <c r="E440" s="37">
        <v>0.96</v>
      </c>
      <c r="F440" s="37">
        <v>25.31</v>
      </c>
      <c r="G440" s="37">
        <v>0.45</v>
      </c>
      <c r="H440" s="37">
        <v>29.34</v>
      </c>
      <c r="I440" s="37">
        <v>0.65</v>
      </c>
      <c r="J440" s="37">
        <v>27.17</v>
      </c>
      <c r="K440" s="37">
        <v>0.45</v>
      </c>
    </row>
    <row r="441" spans="2:11">
      <c r="B441" s="40">
        <v>2014</v>
      </c>
      <c r="C441" s="37">
        <v>10</v>
      </c>
      <c r="D441" s="37">
        <v>21.54</v>
      </c>
      <c r="E441" s="37">
        <v>0.75</v>
      </c>
      <c r="F441" s="37">
        <v>25.58</v>
      </c>
      <c r="G441" s="37">
        <v>0.66</v>
      </c>
      <c r="H441" s="37">
        <v>29.31</v>
      </c>
      <c r="I441" s="37">
        <v>0.64</v>
      </c>
      <c r="J441" s="37">
        <v>27.17</v>
      </c>
      <c r="K441" s="37">
        <v>0.49</v>
      </c>
    </row>
    <row r="442" spans="2:11">
      <c r="B442" s="40">
        <v>2014</v>
      </c>
      <c r="C442" s="37">
        <v>11</v>
      </c>
      <c r="D442" s="37">
        <v>22.33</v>
      </c>
      <c r="E442" s="37">
        <v>0.74</v>
      </c>
      <c r="F442" s="37">
        <v>25.88</v>
      </c>
      <c r="G442" s="37">
        <v>0.91</v>
      </c>
      <c r="H442" s="37">
        <v>29.52</v>
      </c>
      <c r="I442" s="37">
        <v>0.88</v>
      </c>
      <c r="J442" s="37">
        <v>27.5</v>
      </c>
      <c r="K442" s="37">
        <v>0.85</v>
      </c>
    </row>
    <row r="443" spans="2:11">
      <c r="B443" s="40">
        <v>2014</v>
      </c>
      <c r="C443" s="37">
        <v>12</v>
      </c>
      <c r="D443" s="37">
        <v>22.9</v>
      </c>
      <c r="E443" s="37">
        <v>0.08</v>
      </c>
      <c r="F443" s="37">
        <v>25.94</v>
      </c>
      <c r="G443" s="37">
        <v>0.8</v>
      </c>
      <c r="H443" s="37">
        <v>29.4</v>
      </c>
      <c r="I443" s="37">
        <v>0.91</v>
      </c>
      <c r="J443" s="37">
        <v>27.35</v>
      </c>
      <c r="K443" s="37">
        <v>0.78</v>
      </c>
    </row>
    <row r="444" spans="2:11">
      <c r="B444" s="40">
        <v>2015</v>
      </c>
      <c r="C444" s="37">
        <v>1</v>
      </c>
      <c r="D444" s="37">
        <v>24.13</v>
      </c>
      <c r="E444" s="37">
        <v>-0.39</v>
      </c>
      <c r="F444" s="37">
        <v>25.99</v>
      </c>
      <c r="G444" s="37">
        <v>0.36</v>
      </c>
      <c r="H444" s="37">
        <v>29.16</v>
      </c>
      <c r="I444" s="37">
        <v>0.86</v>
      </c>
      <c r="J444" s="37">
        <v>27.1</v>
      </c>
      <c r="K444" s="37">
        <v>0.53</v>
      </c>
    </row>
    <row r="445" spans="2:11">
      <c r="B445" s="40">
        <v>2015</v>
      </c>
      <c r="C445" s="37">
        <v>2</v>
      </c>
      <c r="D445" s="37">
        <v>25.59</v>
      </c>
      <c r="E445" s="37">
        <v>-0.55000000000000004</v>
      </c>
      <c r="F445" s="37">
        <v>26.55</v>
      </c>
      <c r="G445" s="37">
        <v>0.18</v>
      </c>
      <c r="H445" s="37">
        <v>29.12</v>
      </c>
      <c r="I445" s="37">
        <v>1.02</v>
      </c>
      <c r="J445" s="37">
        <v>27.29</v>
      </c>
      <c r="K445" s="37">
        <v>0.56000000000000005</v>
      </c>
    </row>
    <row r="446" spans="2:11">
      <c r="B446" s="40">
        <v>2015</v>
      </c>
      <c r="C446" s="37">
        <v>3</v>
      </c>
      <c r="D446" s="37">
        <v>26.69</v>
      </c>
      <c r="E446" s="37">
        <v>0.06</v>
      </c>
      <c r="F446" s="37">
        <v>27.29</v>
      </c>
      <c r="G446" s="37">
        <v>0.15</v>
      </c>
      <c r="H446" s="37">
        <v>29.32</v>
      </c>
      <c r="I446" s="37">
        <v>1.1299999999999999</v>
      </c>
      <c r="J446" s="37">
        <v>27.79</v>
      </c>
      <c r="K446" s="37">
        <v>0.57999999999999996</v>
      </c>
    </row>
    <row r="447" spans="2:11">
      <c r="B447" s="40">
        <v>2015</v>
      </c>
      <c r="C447" s="37">
        <v>4</v>
      </c>
      <c r="D447" s="37">
        <v>26.95</v>
      </c>
      <c r="E447" s="37">
        <v>1.35</v>
      </c>
      <c r="F447" s="37">
        <v>28.17</v>
      </c>
      <c r="G447" s="37">
        <v>0.67</v>
      </c>
      <c r="H447" s="37">
        <v>29.73</v>
      </c>
      <c r="I447" s="37">
        <v>1.23</v>
      </c>
      <c r="J447" s="37">
        <v>28.56</v>
      </c>
      <c r="K447" s="37">
        <v>0.78</v>
      </c>
    </row>
    <row r="448" spans="2:11">
      <c r="B448" s="40">
        <v>2015</v>
      </c>
      <c r="C448" s="37">
        <v>5</v>
      </c>
      <c r="D448" s="37">
        <v>26.71</v>
      </c>
      <c r="E448" s="37">
        <v>2.4300000000000002</v>
      </c>
      <c r="F448" s="37">
        <v>28.28</v>
      </c>
      <c r="G448" s="37">
        <v>1.19</v>
      </c>
      <c r="H448" s="37">
        <v>29.88</v>
      </c>
      <c r="I448" s="37">
        <v>1.0900000000000001</v>
      </c>
      <c r="J448" s="37">
        <v>28.88</v>
      </c>
      <c r="K448" s="37">
        <v>1.03</v>
      </c>
    </row>
    <row r="449" spans="2:11">
      <c r="B449" s="40">
        <v>2015</v>
      </c>
      <c r="C449" s="37">
        <v>6</v>
      </c>
      <c r="D449" s="37">
        <v>25.42</v>
      </c>
      <c r="E449" s="37">
        <v>2.54</v>
      </c>
      <c r="F449" s="37">
        <v>28.1</v>
      </c>
      <c r="G449" s="37">
        <v>1.66</v>
      </c>
      <c r="H449" s="37">
        <v>29.93</v>
      </c>
      <c r="I449" s="37">
        <v>1.0900000000000001</v>
      </c>
      <c r="J449" s="37">
        <v>28.96</v>
      </c>
      <c r="K449" s="37">
        <v>1.32</v>
      </c>
    </row>
    <row r="450" spans="2:11">
      <c r="B450" s="40">
        <v>2015</v>
      </c>
      <c r="C450" s="37">
        <v>7</v>
      </c>
      <c r="D450" s="37">
        <v>24.48</v>
      </c>
      <c r="E450" s="37">
        <v>2.87</v>
      </c>
      <c r="F450" s="37">
        <v>27.79</v>
      </c>
      <c r="G450" s="37">
        <v>2.17</v>
      </c>
      <c r="H450" s="37">
        <v>29.8</v>
      </c>
      <c r="I450" s="37">
        <v>1</v>
      </c>
      <c r="J450" s="37">
        <v>28.82</v>
      </c>
      <c r="K450" s="37">
        <v>1.6</v>
      </c>
    </row>
    <row r="451" spans="2:11">
      <c r="B451" s="40">
        <v>2015</v>
      </c>
      <c r="C451" s="37">
        <v>8</v>
      </c>
      <c r="D451" s="37">
        <v>22.88</v>
      </c>
      <c r="E451" s="37">
        <v>2.2400000000000002</v>
      </c>
      <c r="F451" s="37">
        <v>27.33</v>
      </c>
      <c r="G451" s="37">
        <v>2.34</v>
      </c>
      <c r="H451" s="37">
        <v>29.66</v>
      </c>
      <c r="I451" s="37">
        <v>0.98</v>
      </c>
      <c r="J451" s="37">
        <v>28.89</v>
      </c>
      <c r="K451" s="37">
        <v>2.0699999999999998</v>
      </c>
    </row>
    <row r="452" spans="2:11">
      <c r="B452" s="40">
        <v>2015</v>
      </c>
      <c r="C452" s="37">
        <v>9</v>
      </c>
      <c r="D452" s="37">
        <v>22.91</v>
      </c>
      <c r="E452" s="37">
        <v>2.57</v>
      </c>
      <c r="F452" s="37">
        <v>27.48</v>
      </c>
      <c r="G452" s="37">
        <v>2.63</v>
      </c>
      <c r="H452" s="37">
        <v>29.73</v>
      </c>
      <c r="I452" s="37">
        <v>1.04</v>
      </c>
      <c r="J452" s="37">
        <v>29</v>
      </c>
      <c r="K452" s="37">
        <v>2.2799999999999998</v>
      </c>
    </row>
    <row r="453" spans="2:11">
      <c r="B453" s="40">
        <v>2015</v>
      </c>
      <c r="C453" s="37">
        <v>10</v>
      </c>
      <c r="D453" s="37">
        <v>23.31</v>
      </c>
      <c r="E453" s="37">
        <v>2.52</v>
      </c>
      <c r="F453" s="37">
        <v>27.58</v>
      </c>
      <c r="G453" s="37">
        <v>2.66</v>
      </c>
      <c r="H453" s="37">
        <v>29.79</v>
      </c>
      <c r="I453" s="37">
        <v>1.1200000000000001</v>
      </c>
      <c r="J453" s="37">
        <v>29.15</v>
      </c>
      <c r="K453" s="37">
        <v>2.46</v>
      </c>
    </row>
    <row r="454" spans="2:11">
      <c r="B454" s="40">
        <v>2015</v>
      </c>
      <c r="C454" s="37">
        <v>11</v>
      </c>
      <c r="D454" s="37">
        <v>23.83</v>
      </c>
      <c r="E454" s="37">
        <v>2.2400000000000002</v>
      </c>
      <c r="F454" s="37">
        <v>27.91</v>
      </c>
      <c r="G454" s="37">
        <v>2.93</v>
      </c>
      <c r="H454" s="37">
        <v>30.3</v>
      </c>
      <c r="I454" s="37">
        <v>1.67</v>
      </c>
      <c r="J454" s="37">
        <v>29.6</v>
      </c>
      <c r="K454" s="37">
        <v>2.95</v>
      </c>
    </row>
    <row r="455" spans="2:11">
      <c r="B455" s="40">
        <v>2015</v>
      </c>
      <c r="C455" s="37">
        <v>12</v>
      </c>
      <c r="D455" s="37">
        <v>25.01</v>
      </c>
      <c r="E455" s="37">
        <v>2.19</v>
      </c>
      <c r="F455" s="37">
        <v>27.99</v>
      </c>
      <c r="G455" s="37">
        <v>2.85</v>
      </c>
      <c r="H455" s="37">
        <v>30.11</v>
      </c>
      <c r="I455" s="37">
        <v>1.63</v>
      </c>
      <c r="J455" s="37">
        <v>29.39</v>
      </c>
      <c r="K455" s="37">
        <v>2.82</v>
      </c>
    </row>
    <row r="456" spans="2:11">
      <c r="B456" s="40">
        <v>2016</v>
      </c>
      <c r="C456" s="37">
        <v>1</v>
      </c>
      <c r="D456" s="37">
        <v>25.93</v>
      </c>
      <c r="E456" s="37">
        <v>1.41</v>
      </c>
      <c r="F456" s="37">
        <v>28.21</v>
      </c>
      <c r="G456" s="37">
        <v>2.58</v>
      </c>
      <c r="H456" s="37">
        <v>29.65</v>
      </c>
      <c r="I456" s="37">
        <v>1.35</v>
      </c>
      <c r="J456" s="37">
        <v>29.17</v>
      </c>
      <c r="K456" s="37">
        <v>2.6</v>
      </c>
    </row>
    <row r="457" spans="2:11">
      <c r="B457" s="40">
        <v>2016</v>
      </c>
      <c r="C457" s="37">
        <v>2</v>
      </c>
      <c r="D457" s="37">
        <v>26.81</v>
      </c>
      <c r="E457" s="37">
        <v>0.67</v>
      </c>
      <c r="F457" s="37">
        <v>28.36</v>
      </c>
      <c r="G457" s="37">
        <v>1.99</v>
      </c>
      <c r="H457" s="37">
        <v>29.55</v>
      </c>
      <c r="I457" s="37">
        <v>1.45</v>
      </c>
      <c r="J457" s="37">
        <v>29.12</v>
      </c>
      <c r="K457" s="37">
        <v>2.4</v>
      </c>
    </row>
    <row r="458" spans="2:11">
      <c r="B458" s="40">
        <v>2016</v>
      </c>
      <c r="C458" s="37">
        <v>3</v>
      </c>
      <c r="D458" s="37">
        <v>27.57</v>
      </c>
      <c r="E458" s="37">
        <v>0.93</v>
      </c>
      <c r="F458" s="37">
        <v>28.7</v>
      </c>
      <c r="G458" s="37">
        <v>1.57</v>
      </c>
      <c r="H458" s="37">
        <v>29.53</v>
      </c>
      <c r="I458" s="37">
        <v>1.34</v>
      </c>
      <c r="J458" s="37">
        <v>28.9</v>
      </c>
      <c r="K458" s="37">
        <v>1.68</v>
      </c>
    </row>
    <row r="459" spans="2:11">
      <c r="B459" s="40">
        <v>2016</v>
      </c>
      <c r="C459" s="37">
        <v>4</v>
      </c>
      <c r="D459" s="37">
        <v>25.83</v>
      </c>
      <c r="E459" s="37">
        <v>0.23</v>
      </c>
      <c r="F459" s="37">
        <v>28.34</v>
      </c>
      <c r="G459" s="37">
        <v>0.84</v>
      </c>
      <c r="H459" s="37">
        <v>29.39</v>
      </c>
      <c r="I459" s="37">
        <v>0.89</v>
      </c>
      <c r="J459" s="37">
        <v>28.87</v>
      </c>
      <c r="K459" s="37">
        <v>1.0900000000000001</v>
      </c>
    </row>
    <row r="460" spans="2:11">
      <c r="B460" s="40">
        <v>2016</v>
      </c>
      <c r="C460" s="37">
        <v>5</v>
      </c>
      <c r="D460" s="37">
        <v>24.55</v>
      </c>
      <c r="E460" s="37">
        <v>0.27</v>
      </c>
      <c r="F460" s="37">
        <v>27.11</v>
      </c>
      <c r="G460" s="37">
        <v>0.03</v>
      </c>
      <c r="H460" s="37">
        <v>29.39</v>
      </c>
      <c r="I460" s="37">
        <v>0.6</v>
      </c>
      <c r="J460" s="37">
        <v>28.15</v>
      </c>
      <c r="K460" s="37">
        <v>0.3</v>
      </c>
    </row>
    <row r="461" spans="2:11">
      <c r="B461" s="40">
        <v>2016</v>
      </c>
      <c r="C461" s="37">
        <v>6</v>
      </c>
      <c r="D461" s="37">
        <v>23.17</v>
      </c>
      <c r="E461" s="37">
        <v>0.28999999999999998</v>
      </c>
      <c r="F461" s="37">
        <v>26.31</v>
      </c>
      <c r="G461" s="37">
        <v>-0.12</v>
      </c>
      <c r="H461" s="37">
        <v>29.36</v>
      </c>
      <c r="I461" s="37">
        <v>0.52</v>
      </c>
      <c r="J461" s="37">
        <v>27.53</v>
      </c>
      <c r="K461" s="37">
        <v>-0.12</v>
      </c>
    </row>
    <row r="462" spans="2:11">
      <c r="B462" s="40">
        <v>2016</v>
      </c>
      <c r="C462" s="37">
        <v>7</v>
      </c>
      <c r="D462" s="37">
        <v>21.79</v>
      </c>
      <c r="E462" s="37">
        <v>0.17</v>
      </c>
      <c r="F462" s="37">
        <v>25.14</v>
      </c>
      <c r="G462" s="37">
        <v>-0.48</v>
      </c>
      <c r="H462" s="37">
        <v>29.06</v>
      </c>
      <c r="I462" s="37">
        <v>0.26</v>
      </c>
      <c r="J462" s="37">
        <v>26.73</v>
      </c>
      <c r="K462" s="37">
        <v>-0.49</v>
      </c>
    </row>
    <row r="463" spans="2:11">
      <c r="B463" s="40">
        <v>2016</v>
      </c>
      <c r="C463" s="37">
        <v>8</v>
      </c>
      <c r="D463" s="37">
        <v>21.03</v>
      </c>
      <c r="E463" s="37">
        <v>0.39</v>
      </c>
      <c r="F463" s="37">
        <v>24.53</v>
      </c>
      <c r="G463" s="37">
        <v>-0.46</v>
      </c>
      <c r="H463" s="37">
        <v>28.68</v>
      </c>
      <c r="I463" s="37">
        <v>0</v>
      </c>
      <c r="J463" s="37">
        <v>26.28</v>
      </c>
      <c r="K463" s="37">
        <v>-0.54</v>
      </c>
    </row>
    <row r="464" spans="2:11">
      <c r="B464" s="40">
        <v>2016</v>
      </c>
      <c r="C464" s="37">
        <v>9</v>
      </c>
      <c r="D464" s="37">
        <v>20.87</v>
      </c>
      <c r="E464" s="37">
        <v>0.53</v>
      </c>
      <c r="F464" s="37">
        <v>24.67</v>
      </c>
      <c r="G464" s="37">
        <v>-0.18</v>
      </c>
      <c r="H464" s="37">
        <v>28.48</v>
      </c>
      <c r="I464" s="37">
        <v>-0.21</v>
      </c>
      <c r="J464" s="37">
        <v>26.11</v>
      </c>
      <c r="K464" s="37">
        <v>-0.61</v>
      </c>
    </row>
    <row r="465" spans="2:11">
      <c r="B465" s="40">
        <v>2016</v>
      </c>
      <c r="C465" s="37">
        <v>10</v>
      </c>
      <c r="D465" s="37">
        <v>21.18</v>
      </c>
      <c r="E465" s="37">
        <v>0.39</v>
      </c>
      <c r="F465" s="37">
        <v>24.47</v>
      </c>
      <c r="G465" s="37">
        <v>-0.45</v>
      </c>
      <c r="H465" s="37">
        <v>28.26</v>
      </c>
      <c r="I465" s="37">
        <v>-0.4</v>
      </c>
      <c r="J465" s="37">
        <v>25.96</v>
      </c>
      <c r="K465" s="37">
        <v>-0.73</v>
      </c>
    </row>
    <row r="466" spans="2:11">
      <c r="B466" s="40">
        <v>2016</v>
      </c>
      <c r="C466" s="37">
        <v>11</v>
      </c>
      <c r="D466" s="37">
        <v>21.68</v>
      </c>
      <c r="E466" s="37">
        <v>0.09</v>
      </c>
      <c r="F466" s="37">
        <v>24.58</v>
      </c>
      <c r="G466" s="37">
        <v>-0.4</v>
      </c>
      <c r="H466" s="37">
        <v>28.27</v>
      </c>
      <c r="I466" s="37">
        <v>-0.37</v>
      </c>
      <c r="J466" s="37">
        <v>26.1</v>
      </c>
      <c r="K466" s="37">
        <v>-0.55000000000000004</v>
      </c>
    </row>
    <row r="467" spans="2:11">
      <c r="B467" s="40">
        <v>2016</v>
      </c>
      <c r="C467" s="37">
        <v>12</v>
      </c>
      <c r="D467" s="37">
        <v>23.35</v>
      </c>
      <c r="E467" s="37">
        <v>0.53</v>
      </c>
      <c r="F467" s="37">
        <v>24.78</v>
      </c>
      <c r="G467" s="37">
        <v>-0.36</v>
      </c>
      <c r="H467" s="37">
        <v>28.35</v>
      </c>
      <c r="I467" s="37">
        <v>-0.14000000000000001</v>
      </c>
      <c r="J467" s="37">
        <v>26.16</v>
      </c>
      <c r="K467" s="37">
        <v>-0.41</v>
      </c>
    </row>
    <row r="468" spans="2:11">
      <c r="B468" s="40">
        <v>2017</v>
      </c>
      <c r="C468" s="37">
        <v>1</v>
      </c>
      <c r="D468" s="37">
        <v>25.75</v>
      </c>
      <c r="E468" s="37">
        <v>1.23</v>
      </c>
      <c r="F468" s="37">
        <v>25.61</v>
      </c>
      <c r="G468" s="37">
        <v>-0.02</v>
      </c>
      <c r="H468" s="37">
        <v>28.18</v>
      </c>
      <c r="I468" s="37">
        <v>-0.12</v>
      </c>
      <c r="J468" s="37">
        <v>26.25</v>
      </c>
      <c r="K468" s="37">
        <v>-0.32</v>
      </c>
    </row>
    <row r="469" spans="2:11">
      <c r="B469" s="40">
        <v>2017</v>
      </c>
      <c r="C469" s="37">
        <v>2</v>
      </c>
      <c r="D469" s="37">
        <v>27.76</v>
      </c>
      <c r="E469" s="37">
        <v>1.62</v>
      </c>
      <c r="F469" s="37">
        <v>27</v>
      </c>
      <c r="G469" s="37">
        <v>0.63</v>
      </c>
      <c r="H469" s="37">
        <v>28.03</v>
      </c>
      <c r="I469" s="37">
        <v>-7.0000000000000007E-2</v>
      </c>
      <c r="J469" s="37">
        <v>26.87</v>
      </c>
      <c r="K469" s="37">
        <v>0.14000000000000001</v>
      </c>
    </row>
    <row r="470" spans="2:11">
      <c r="B470" s="40">
        <v>2017</v>
      </c>
      <c r="C470" s="37">
        <v>3</v>
      </c>
      <c r="D470" s="37">
        <v>28.52</v>
      </c>
      <c r="E470" s="37">
        <v>1.89</v>
      </c>
      <c r="F470" s="37">
        <v>27.7</v>
      </c>
      <c r="G470" s="37">
        <v>0.56999999999999995</v>
      </c>
      <c r="H470" s="37">
        <v>28.13</v>
      </c>
      <c r="I470" s="37">
        <v>-0.06</v>
      </c>
      <c r="J470" s="37">
        <v>27.34</v>
      </c>
      <c r="K470" s="37">
        <v>0.13</v>
      </c>
    </row>
    <row r="471" spans="2:11">
      <c r="B471" s="40">
        <v>2017</v>
      </c>
      <c r="C471" s="37">
        <v>4</v>
      </c>
      <c r="D471" s="37">
        <v>26.53</v>
      </c>
      <c r="E471" s="37">
        <v>0.93</v>
      </c>
      <c r="F471" s="37">
        <v>28.09</v>
      </c>
      <c r="G471" s="37">
        <v>0.59</v>
      </c>
      <c r="H471" s="37">
        <v>28.65</v>
      </c>
      <c r="I471" s="37">
        <v>0.15</v>
      </c>
      <c r="J471" s="37">
        <v>28.1</v>
      </c>
      <c r="K471" s="37">
        <v>0.32</v>
      </c>
    </row>
    <row r="472" spans="2:11">
      <c r="B472" s="40">
        <v>2017</v>
      </c>
      <c r="C472" s="37">
        <v>5</v>
      </c>
      <c r="D472" s="37">
        <v>25.06</v>
      </c>
      <c r="E472" s="37">
        <v>0.78</v>
      </c>
      <c r="F472" s="37">
        <v>27.6</v>
      </c>
      <c r="G472" s="37">
        <v>0.51</v>
      </c>
      <c r="H472" s="37">
        <v>29.08</v>
      </c>
      <c r="I472" s="37">
        <v>0.28999999999999998</v>
      </c>
      <c r="J472" s="37">
        <v>28.3</v>
      </c>
      <c r="K472" s="37">
        <v>0.46</v>
      </c>
    </row>
    <row r="473" spans="2:11">
      <c r="B473" s="40">
        <v>2017</v>
      </c>
      <c r="C473" s="37">
        <v>6</v>
      </c>
      <c r="D473" s="37">
        <v>22.98</v>
      </c>
      <c r="E473" s="37">
        <v>0.1</v>
      </c>
      <c r="F473" s="37">
        <v>26.73</v>
      </c>
      <c r="G473" s="37">
        <v>0.3</v>
      </c>
      <c r="H473" s="37">
        <v>29.39</v>
      </c>
      <c r="I473" s="37">
        <v>0.55000000000000004</v>
      </c>
      <c r="J473" s="37">
        <v>28.19</v>
      </c>
      <c r="K473" s="37">
        <v>0.55000000000000004</v>
      </c>
    </row>
    <row r="474" spans="2:11">
      <c r="B474" s="40">
        <v>2017</v>
      </c>
      <c r="C474" s="37">
        <v>7</v>
      </c>
      <c r="D474" s="37">
        <v>21.54</v>
      </c>
      <c r="E474" s="37">
        <v>-7.0000000000000007E-2</v>
      </c>
      <c r="F474" s="37">
        <v>25.85</v>
      </c>
      <c r="G474" s="37">
        <v>0.23</v>
      </c>
      <c r="H474" s="37">
        <v>29.21</v>
      </c>
      <c r="I474" s="37">
        <v>0.4</v>
      </c>
      <c r="J474" s="37">
        <v>27.61</v>
      </c>
      <c r="K474" s="37">
        <v>0.39</v>
      </c>
    </row>
    <row r="475" spans="2:11">
      <c r="B475" s="40">
        <v>2017</v>
      </c>
      <c r="C475" s="37">
        <v>8</v>
      </c>
      <c r="D475" s="37">
        <v>20.190000000000001</v>
      </c>
      <c r="E475" s="37">
        <v>-0.45</v>
      </c>
      <c r="F475" s="37">
        <v>24.82</v>
      </c>
      <c r="G475" s="37">
        <v>-0.17</v>
      </c>
      <c r="H475" s="37">
        <v>28.87</v>
      </c>
      <c r="I475" s="37">
        <v>0.19</v>
      </c>
      <c r="J475" s="37">
        <v>26.67</v>
      </c>
      <c r="K475" s="37">
        <v>-0.15</v>
      </c>
    </row>
    <row r="476" spans="2:11">
      <c r="B476" s="40">
        <v>2017</v>
      </c>
      <c r="C476" s="37">
        <v>9</v>
      </c>
      <c r="D476" s="37">
        <v>19.670000000000002</v>
      </c>
      <c r="E476" s="37">
        <v>-0.67</v>
      </c>
      <c r="F476" s="37">
        <v>24.17</v>
      </c>
      <c r="G476" s="37">
        <v>-0.68</v>
      </c>
      <c r="H476" s="37">
        <v>28.69</v>
      </c>
      <c r="I476" s="37">
        <v>0</v>
      </c>
      <c r="J476" s="37">
        <v>26.29</v>
      </c>
      <c r="K476" s="37">
        <v>-0.43</v>
      </c>
    </row>
    <row r="477" spans="2:11">
      <c r="B477" s="40">
        <v>2017</v>
      </c>
      <c r="C477" s="37">
        <v>10</v>
      </c>
      <c r="D477" s="37">
        <v>19.45</v>
      </c>
      <c r="E477" s="37">
        <v>-1.34</v>
      </c>
      <c r="F477" s="37">
        <v>24.28</v>
      </c>
      <c r="G477" s="37">
        <v>-0.64</v>
      </c>
      <c r="H477" s="37">
        <v>28.55</v>
      </c>
      <c r="I477" s="37">
        <v>-0.11</v>
      </c>
      <c r="J477" s="37">
        <v>26.23</v>
      </c>
      <c r="K477" s="37">
        <v>-0.46</v>
      </c>
    </row>
    <row r="478" spans="2:11">
      <c r="B478" s="40">
        <v>2017</v>
      </c>
      <c r="C478" s="37">
        <v>11</v>
      </c>
      <c r="D478" s="37">
        <v>20.440000000000001</v>
      </c>
      <c r="E478" s="37">
        <v>-1.1499999999999999</v>
      </c>
      <c r="F478" s="37">
        <v>23.92</v>
      </c>
      <c r="G478" s="37">
        <v>-1.05</v>
      </c>
      <c r="H478" s="37">
        <v>28.46</v>
      </c>
      <c r="I478" s="37">
        <v>-0.18</v>
      </c>
      <c r="J478" s="37">
        <v>25.79</v>
      </c>
      <c r="K478" s="37">
        <v>-0.86</v>
      </c>
    </row>
    <row r="479" spans="2:11">
      <c r="B479" s="40">
        <v>2017</v>
      </c>
      <c r="C479" s="37">
        <v>12</v>
      </c>
      <c r="D479" s="37">
        <v>21.44</v>
      </c>
      <c r="E479" s="37">
        <v>-1.38</v>
      </c>
      <c r="F479" s="37">
        <v>24.05</v>
      </c>
      <c r="G479" s="37">
        <v>-1.0900000000000001</v>
      </c>
      <c r="H479" s="37">
        <v>28.24</v>
      </c>
      <c r="I479" s="37">
        <v>-0.25</v>
      </c>
      <c r="J479" s="37">
        <v>25.8</v>
      </c>
      <c r="K479" s="37">
        <v>-0.77</v>
      </c>
    </row>
    <row r="480" spans="2:11">
      <c r="B480" s="40">
        <v>2018</v>
      </c>
      <c r="C480" s="37">
        <v>1</v>
      </c>
      <c r="D480" s="37">
        <v>23.71</v>
      </c>
      <c r="E480" s="37">
        <v>-0.81</v>
      </c>
      <c r="F480" s="37">
        <v>24.48</v>
      </c>
      <c r="G480" s="37">
        <v>-1.1399999999999999</v>
      </c>
      <c r="H480" s="37">
        <v>28.03</v>
      </c>
      <c r="I480" s="37">
        <v>-0.27</v>
      </c>
      <c r="J480" s="37">
        <v>25.82</v>
      </c>
      <c r="K480" s="37">
        <v>-0.75</v>
      </c>
    </row>
    <row r="481" spans="2:11">
      <c r="B481" s="40">
        <v>2018</v>
      </c>
      <c r="C481" s="37">
        <v>2</v>
      </c>
      <c r="D481" s="37">
        <v>25.57</v>
      </c>
      <c r="E481" s="37">
        <v>-0.56999999999999995</v>
      </c>
      <c r="F481" s="37">
        <v>25.36</v>
      </c>
      <c r="G481" s="37">
        <v>-1.01</v>
      </c>
      <c r="H481" s="37">
        <v>27.86</v>
      </c>
      <c r="I481" s="37">
        <v>-0.24</v>
      </c>
      <c r="J481" s="37">
        <v>25.83</v>
      </c>
      <c r="K481" s="37">
        <v>-0.9</v>
      </c>
    </row>
    <row r="482" spans="2:11">
      <c r="B482" s="40">
        <v>2018</v>
      </c>
      <c r="C482" s="37">
        <v>3</v>
      </c>
      <c r="D482" s="37">
        <v>25.83</v>
      </c>
      <c r="E482" s="37">
        <v>-0.8</v>
      </c>
      <c r="F482" s="37">
        <v>26.37</v>
      </c>
      <c r="G482" s="37">
        <v>-0.76</v>
      </c>
      <c r="H482" s="37">
        <v>28.14</v>
      </c>
      <c r="I482" s="37">
        <v>-0.05</v>
      </c>
      <c r="J482" s="37">
        <v>26.48</v>
      </c>
      <c r="K482" s="37">
        <v>-0.73</v>
      </c>
    </row>
    <row r="483" spans="2:11">
      <c r="B483" s="40">
        <v>2018</v>
      </c>
      <c r="C483" s="37">
        <v>4</v>
      </c>
      <c r="D483" s="37">
        <v>24.58</v>
      </c>
      <c r="E483" s="37">
        <v>-1.02</v>
      </c>
      <c r="F483" s="37">
        <v>27.12</v>
      </c>
      <c r="G483" s="37">
        <v>-0.38</v>
      </c>
      <c r="H483" s="37">
        <v>28.63</v>
      </c>
      <c r="I483" s="37">
        <v>0.12</v>
      </c>
      <c r="J483" s="37">
        <v>27.42</v>
      </c>
      <c r="K483" s="37">
        <v>-0.36</v>
      </c>
    </row>
    <row r="484" spans="2:11">
      <c r="B484" s="40">
        <v>2018</v>
      </c>
      <c r="C484" s="37">
        <v>5</v>
      </c>
      <c r="D484" s="37">
        <v>23.73</v>
      </c>
      <c r="E484" s="37">
        <v>-0.54</v>
      </c>
      <c r="F484" s="37">
        <v>26.94</v>
      </c>
      <c r="G484" s="37">
        <v>-0.15</v>
      </c>
      <c r="H484" s="37">
        <v>29.01</v>
      </c>
      <c r="I484" s="37">
        <v>0.22</v>
      </c>
      <c r="J484" s="37">
        <v>27.72</v>
      </c>
      <c r="K484" s="37">
        <v>-0.13</v>
      </c>
    </row>
    <row r="485" spans="2:11">
      <c r="B485" s="40">
        <v>2018</v>
      </c>
      <c r="C485" s="37">
        <v>6</v>
      </c>
      <c r="D485" s="37">
        <v>22.19</v>
      </c>
      <c r="E485" s="37">
        <v>-0.69</v>
      </c>
      <c r="F485" s="37">
        <v>26.72</v>
      </c>
      <c r="G485" s="37">
        <v>0.28999999999999998</v>
      </c>
      <c r="H485" s="37">
        <v>29.16</v>
      </c>
      <c r="I485" s="37">
        <v>0.32</v>
      </c>
      <c r="J485" s="37">
        <v>27.85</v>
      </c>
      <c r="K485" s="37">
        <v>0.2</v>
      </c>
    </row>
    <row r="486" spans="2:11">
      <c r="B486" s="40">
        <v>2018</v>
      </c>
      <c r="C486" s="37">
        <v>7</v>
      </c>
      <c r="D486" s="37">
        <v>21.43</v>
      </c>
      <c r="E486" s="37">
        <v>-0.19</v>
      </c>
      <c r="F486" s="37">
        <v>26.05</v>
      </c>
      <c r="G486" s="37">
        <v>0.43</v>
      </c>
      <c r="H486" s="37">
        <v>29.1</v>
      </c>
      <c r="I486" s="37">
        <v>0.3</v>
      </c>
      <c r="J486" s="37">
        <v>27.52</v>
      </c>
      <c r="K486" s="37">
        <v>0.3</v>
      </c>
    </row>
    <row r="487" spans="2:11">
      <c r="B487" s="40">
        <v>2018</v>
      </c>
      <c r="C487" s="37">
        <v>8</v>
      </c>
      <c r="D487" s="37">
        <v>20.66</v>
      </c>
      <c r="E487" s="37">
        <v>0.02</v>
      </c>
      <c r="F487" s="37">
        <v>25.14</v>
      </c>
      <c r="G487" s="37">
        <v>0.15</v>
      </c>
      <c r="H487" s="37">
        <v>29.19</v>
      </c>
      <c r="I487" s="37">
        <v>0.51</v>
      </c>
      <c r="J487" s="37">
        <v>27.11</v>
      </c>
      <c r="K487" s="37">
        <v>0.28999999999999998</v>
      </c>
    </row>
    <row r="488" spans="2:11">
      <c r="B488" s="40">
        <v>2018</v>
      </c>
      <c r="C488" s="37">
        <v>9</v>
      </c>
      <c r="D488" s="37">
        <v>20.309999999999999</v>
      </c>
      <c r="E488" s="37">
        <v>-0.03</v>
      </c>
      <c r="F488" s="37">
        <v>25.2</v>
      </c>
      <c r="G488" s="37">
        <v>0.35</v>
      </c>
      <c r="H488" s="37">
        <v>29.17</v>
      </c>
      <c r="I488" s="37">
        <v>0.48</v>
      </c>
      <c r="J488" s="37">
        <v>27.1</v>
      </c>
      <c r="K488" s="37">
        <v>0.38</v>
      </c>
    </row>
    <row r="489" spans="2:11">
      <c r="B489" s="40">
        <v>2018</v>
      </c>
      <c r="C489" s="37">
        <v>10</v>
      </c>
      <c r="D489" s="37">
        <v>21.23</v>
      </c>
      <c r="E489" s="37">
        <v>0.43</v>
      </c>
      <c r="F489" s="37">
        <v>25.78</v>
      </c>
      <c r="G489" s="37">
        <v>0.86</v>
      </c>
      <c r="H489" s="37">
        <v>29.61</v>
      </c>
      <c r="I489" s="37">
        <v>0.95</v>
      </c>
      <c r="J489" s="37">
        <v>27.55</v>
      </c>
      <c r="K489" s="37">
        <v>0.86</v>
      </c>
    </row>
    <row r="490" spans="2:11">
      <c r="B490" s="40">
        <v>2018</v>
      </c>
      <c r="C490" s="37">
        <v>11</v>
      </c>
      <c r="D490" s="37">
        <v>22.27</v>
      </c>
      <c r="E490" s="37">
        <v>0.68</v>
      </c>
      <c r="F490" s="37">
        <v>26.02</v>
      </c>
      <c r="G490" s="37">
        <v>1.05</v>
      </c>
      <c r="H490" s="37">
        <v>29.59</v>
      </c>
      <c r="I490" s="37">
        <v>0.95</v>
      </c>
      <c r="J490" s="37">
        <v>27.64</v>
      </c>
      <c r="K490" s="37">
        <v>0.99</v>
      </c>
    </row>
    <row r="491" spans="2:11">
      <c r="B491" s="40">
        <v>2018</v>
      </c>
      <c r="C491" s="37">
        <v>12</v>
      </c>
      <c r="D491" s="37">
        <v>23.6</v>
      </c>
      <c r="E491" s="37">
        <v>0.78</v>
      </c>
      <c r="F491" s="37">
        <v>26.12</v>
      </c>
      <c r="G491" s="37">
        <v>0.98</v>
      </c>
      <c r="H491" s="37">
        <v>29.52</v>
      </c>
      <c r="I491" s="37">
        <v>1.03</v>
      </c>
      <c r="J491" s="37">
        <v>27.53</v>
      </c>
      <c r="K491" s="37">
        <v>0.96</v>
      </c>
    </row>
    <row r="492" spans="2:11">
      <c r="B492" s="40">
        <v>2019</v>
      </c>
      <c r="C492" s="37">
        <v>1</v>
      </c>
      <c r="D492" s="37">
        <v>25.1</v>
      </c>
      <c r="E492" s="37">
        <v>0.56999999999999995</v>
      </c>
      <c r="F492" s="37">
        <v>26.17</v>
      </c>
      <c r="G492" s="37">
        <v>0.55000000000000004</v>
      </c>
      <c r="H492" s="37">
        <v>29</v>
      </c>
      <c r="I492" s="37">
        <v>0.65</v>
      </c>
      <c r="J492" s="37">
        <v>27.08</v>
      </c>
      <c r="K492" s="37">
        <v>0.52</v>
      </c>
    </row>
    <row r="493" spans="2:11">
      <c r="B493" s="40">
        <v>2019</v>
      </c>
      <c r="C493" s="37">
        <v>2</v>
      </c>
      <c r="D493" s="37">
        <v>26.45</v>
      </c>
      <c r="E493" s="37">
        <v>0.24</v>
      </c>
      <c r="F493" s="37">
        <v>26.91</v>
      </c>
      <c r="G493" s="37">
        <v>0.55000000000000004</v>
      </c>
      <c r="H493" s="37">
        <v>29.06</v>
      </c>
      <c r="I493" s="37">
        <v>0.86</v>
      </c>
      <c r="J493" s="37">
        <v>27.41</v>
      </c>
      <c r="K493" s="37">
        <v>0.68</v>
      </c>
    </row>
    <row r="494" spans="2:11">
      <c r="B494" s="40">
        <v>2019</v>
      </c>
      <c r="C494" s="37">
        <v>3</v>
      </c>
      <c r="D494" s="37">
        <v>26.8</v>
      </c>
      <c r="E494" s="37">
        <v>7.0000000000000007E-2</v>
      </c>
      <c r="F494" s="37">
        <v>27.89</v>
      </c>
      <c r="G494" s="37">
        <v>0.71</v>
      </c>
      <c r="H494" s="37">
        <v>29.1</v>
      </c>
      <c r="I494" s="37">
        <v>0.77</v>
      </c>
      <c r="J494" s="37">
        <v>28.22</v>
      </c>
      <c r="K494" s="37">
        <v>0.95</v>
      </c>
    </row>
    <row r="495" spans="2:11">
      <c r="B495" s="40">
        <v>2019</v>
      </c>
      <c r="C495" s="37">
        <v>4</v>
      </c>
      <c r="D495" s="37">
        <v>25.68</v>
      </c>
      <c r="E495" s="37">
        <v>-0.01</v>
      </c>
      <c r="F495" s="37">
        <v>28.17</v>
      </c>
      <c r="G495" s="37">
        <v>0.56000000000000005</v>
      </c>
      <c r="H495" s="37">
        <v>29.24</v>
      </c>
      <c r="I495" s="37">
        <v>0.56000000000000005</v>
      </c>
      <c r="J495" s="37">
        <v>28.6</v>
      </c>
      <c r="K495" s="37">
        <v>0.71</v>
      </c>
    </row>
    <row r="496" spans="2:11">
      <c r="B496" s="40">
        <v>2019</v>
      </c>
      <c r="C496" s="37">
        <v>5</v>
      </c>
      <c r="D496" s="37">
        <v>24.38</v>
      </c>
      <c r="E496" s="37">
        <v>-0.08</v>
      </c>
      <c r="F496" s="37">
        <v>27.69</v>
      </c>
      <c r="G496" s="37">
        <v>0.51</v>
      </c>
      <c r="H496" s="37">
        <v>29.58</v>
      </c>
      <c r="I496" s="37">
        <v>0.63</v>
      </c>
      <c r="J496" s="37">
        <v>28.57</v>
      </c>
      <c r="K496" s="37">
        <v>0.62</v>
      </c>
    </row>
    <row r="497" spans="2:11">
      <c r="B497" s="40">
        <v>2019</v>
      </c>
      <c r="C497" s="37">
        <v>6</v>
      </c>
      <c r="D497" s="37">
        <v>22.62</v>
      </c>
      <c r="E497" s="37">
        <v>-0.38</v>
      </c>
      <c r="F497" s="37">
        <v>26.81</v>
      </c>
      <c r="G497" s="37">
        <v>0.27</v>
      </c>
      <c r="H497" s="37">
        <v>29.62</v>
      </c>
      <c r="I497" s="37">
        <v>0.6</v>
      </c>
      <c r="J497" s="37">
        <v>28.24</v>
      </c>
      <c r="K497" s="37">
        <v>0.47</v>
      </c>
    </row>
    <row r="498" spans="2:11">
      <c r="B498" s="40">
        <v>2019</v>
      </c>
      <c r="C498" s="37">
        <v>7</v>
      </c>
      <c r="D498" s="37">
        <v>21.34</v>
      </c>
      <c r="E498" s="37">
        <v>-0.33</v>
      </c>
      <c r="F498" s="37">
        <v>25.68</v>
      </c>
      <c r="G498" s="37">
        <v>-7.0000000000000007E-2</v>
      </c>
      <c r="H498" s="37">
        <v>29.73</v>
      </c>
      <c r="I498" s="37">
        <v>0.77</v>
      </c>
      <c r="J498" s="37">
        <v>27.63</v>
      </c>
      <c r="K498" s="37">
        <v>0.3</v>
      </c>
    </row>
    <row r="499" spans="2:11">
      <c r="B499" s="40">
        <v>2019</v>
      </c>
      <c r="C499" s="37">
        <v>8</v>
      </c>
      <c r="D499" s="37">
        <v>20.2</v>
      </c>
      <c r="E499" s="37">
        <v>-0.46</v>
      </c>
      <c r="F499" s="37">
        <v>24.89</v>
      </c>
      <c r="G499" s="37">
        <v>-0.15</v>
      </c>
      <c r="H499" s="37">
        <v>29.5</v>
      </c>
      <c r="I499" s="37">
        <v>0.68</v>
      </c>
      <c r="J499" s="37">
        <v>26.97</v>
      </c>
      <c r="K499" s="37">
        <v>0.1</v>
      </c>
    </row>
    <row r="500" spans="2:11">
      <c r="B500" s="40">
        <v>2019</v>
      </c>
      <c r="C500" s="37">
        <v>9</v>
      </c>
      <c r="D500" s="37">
        <v>19.5</v>
      </c>
      <c r="E500" s="37">
        <v>-0.83</v>
      </c>
      <c r="F500" s="37">
        <v>24.61</v>
      </c>
      <c r="G500" s="37">
        <v>-0.23</v>
      </c>
      <c r="H500" s="37">
        <v>29.33</v>
      </c>
      <c r="I500" s="37">
        <v>0.55000000000000004</v>
      </c>
      <c r="J500" s="37">
        <v>26.7</v>
      </c>
      <c r="K500" s="37">
        <v>-0.03</v>
      </c>
    </row>
    <row r="501" spans="2:11">
      <c r="B501" s="40">
        <v>2019</v>
      </c>
      <c r="C501" s="37">
        <v>10</v>
      </c>
      <c r="D501" s="37">
        <v>20.02</v>
      </c>
      <c r="E501" s="37">
        <v>-0.71</v>
      </c>
      <c r="F501" s="37">
        <v>25.12</v>
      </c>
      <c r="G501" s="37">
        <v>0.17</v>
      </c>
      <c r="H501" s="37">
        <v>29.64</v>
      </c>
      <c r="I501" s="37">
        <v>0.88</v>
      </c>
      <c r="J501" s="37">
        <v>27.31</v>
      </c>
      <c r="K501" s="37">
        <v>0.59</v>
      </c>
    </row>
    <row r="502" spans="2:11">
      <c r="B502" s="40">
        <v>2019</v>
      </c>
      <c r="C502" s="37">
        <v>11</v>
      </c>
      <c r="D502" s="37">
        <v>21.32</v>
      </c>
      <c r="E502" s="37">
        <v>-0.22</v>
      </c>
      <c r="F502" s="37">
        <v>25.46</v>
      </c>
      <c r="G502" s="37">
        <v>0.41</v>
      </c>
      <c r="H502" s="37">
        <v>29.47</v>
      </c>
      <c r="I502" s="37">
        <v>0.7</v>
      </c>
      <c r="J502" s="37">
        <v>27.26</v>
      </c>
      <c r="K502" s="37">
        <v>0.51</v>
      </c>
    </row>
    <row r="503" spans="2:11">
      <c r="B503" s="40">
        <v>2019</v>
      </c>
      <c r="C503" s="37">
        <v>12</v>
      </c>
      <c r="D503" s="37">
        <v>23.16</v>
      </c>
      <c r="E503" s="37">
        <v>0.4</v>
      </c>
      <c r="F503" s="37">
        <v>25.47</v>
      </c>
      <c r="G503" s="37">
        <v>0.26</v>
      </c>
      <c r="H503" s="37">
        <v>29.5</v>
      </c>
      <c r="I503" s="37">
        <v>0.91</v>
      </c>
      <c r="J503" s="37">
        <v>27.07</v>
      </c>
      <c r="K503" s="37">
        <v>0.43</v>
      </c>
    </row>
    <row r="504" spans="2:11">
      <c r="B504" s="40">
        <v>2020</v>
      </c>
      <c r="C504" s="37">
        <v>1</v>
      </c>
      <c r="D504" s="37">
        <v>24.55</v>
      </c>
      <c r="E504" s="37">
        <v>0.02</v>
      </c>
      <c r="F504" s="37">
        <v>25.81</v>
      </c>
      <c r="G504" s="37">
        <v>0.2</v>
      </c>
      <c r="H504" s="37">
        <v>29.28</v>
      </c>
      <c r="I504" s="37">
        <v>0.93</v>
      </c>
      <c r="J504" s="37">
        <v>27.09</v>
      </c>
      <c r="K504" s="37">
        <v>0.53</v>
      </c>
    </row>
    <row r="505" spans="2:11">
      <c r="B505" s="40">
        <v>2020</v>
      </c>
      <c r="C505" s="37">
        <v>2</v>
      </c>
      <c r="D505" s="37">
        <v>26.56</v>
      </c>
      <c r="E505" s="37">
        <v>0.35</v>
      </c>
      <c r="F505" s="37">
        <v>26.61</v>
      </c>
      <c r="G505" s="37">
        <v>0.24</v>
      </c>
      <c r="H505" s="37">
        <v>29.17</v>
      </c>
      <c r="I505" s="37">
        <v>0.98</v>
      </c>
      <c r="J505" s="37">
        <v>27.14</v>
      </c>
      <c r="K505" s="37">
        <v>0.41</v>
      </c>
    </row>
    <row r="506" spans="2:11">
      <c r="B506" s="40">
        <v>2020</v>
      </c>
      <c r="C506" s="37">
        <v>3</v>
      </c>
      <c r="D506" s="37">
        <v>27.11</v>
      </c>
      <c r="E506" s="37">
        <v>0.38</v>
      </c>
      <c r="F506" s="37">
        <v>27.43</v>
      </c>
      <c r="G506" s="37">
        <v>0.24</v>
      </c>
      <c r="H506" s="37">
        <v>29.22</v>
      </c>
      <c r="I506" s="37">
        <v>0.89</v>
      </c>
      <c r="J506" s="37">
        <v>27.82</v>
      </c>
      <c r="K506" s="37">
        <v>0.55000000000000004</v>
      </c>
    </row>
    <row r="507" spans="2:11">
      <c r="B507" s="40">
        <v>2020</v>
      </c>
      <c r="C507" s="37">
        <v>4</v>
      </c>
      <c r="D507" s="37">
        <v>26</v>
      </c>
      <c r="E507" s="37">
        <v>0.32</v>
      </c>
      <c r="F507" s="37">
        <v>28.01</v>
      </c>
      <c r="G507" s="37">
        <v>0.4</v>
      </c>
      <c r="H507" s="37">
        <v>29.29</v>
      </c>
      <c r="I507" s="37">
        <v>0.61</v>
      </c>
      <c r="J507" s="37">
        <v>28.32</v>
      </c>
      <c r="K507" s="37">
        <v>0.44</v>
      </c>
    </row>
    <row r="508" spans="2:11">
      <c r="B508" s="40">
        <v>2020</v>
      </c>
      <c r="C508" s="37">
        <v>5</v>
      </c>
      <c r="D508" s="37">
        <v>24.24</v>
      </c>
      <c r="E508" s="37">
        <v>-0.22</v>
      </c>
      <c r="F508" s="37">
        <v>26.82</v>
      </c>
      <c r="G508" s="37">
        <v>-0.36</v>
      </c>
      <c r="H508" s="37">
        <v>28.94</v>
      </c>
      <c r="I508" s="37">
        <v>-0.01</v>
      </c>
      <c r="J508" s="37">
        <v>27.59</v>
      </c>
      <c r="K508" s="37">
        <v>-0.36</v>
      </c>
    </row>
    <row r="509" spans="2:11">
      <c r="B509" s="40">
        <v>2020</v>
      </c>
      <c r="C509" s="37">
        <v>6</v>
      </c>
      <c r="D509" s="37">
        <v>22.13</v>
      </c>
      <c r="E509" s="37">
        <v>-0.87</v>
      </c>
      <c r="F509" s="37">
        <v>25.75</v>
      </c>
      <c r="G509" s="37">
        <v>-0.79</v>
      </c>
      <c r="H509" s="37">
        <v>29.07</v>
      </c>
      <c r="I509" s="37">
        <v>0.05</v>
      </c>
      <c r="J509" s="37">
        <v>27.3</v>
      </c>
      <c r="K509" s="37">
        <v>-0.47</v>
      </c>
    </row>
    <row r="510" spans="2:11">
      <c r="B510" s="40">
        <v>2020</v>
      </c>
      <c r="C510" s="37">
        <v>7</v>
      </c>
      <c r="D510" s="37">
        <v>20.440000000000001</v>
      </c>
      <c r="E510" s="37">
        <v>-1.23</v>
      </c>
      <c r="F510" s="37">
        <v>25.08</v>
      </c>
      <c r="G510" s="37">
        <v>-0.66</v>
      </c>
      <c r="H510" s="37">
        <v>28.83</v>
      </c>
      <c r="I510" s="37">
        <v>-0.13</v>
      </c>
      <c r="J510" s="37">
        <v>26.89</v>
      </c>
      <c r="K510" s="37">
        <v>-0.44</v>
      </c>
    </row>
    <row r="511" spans="2:11">
      <c r="B511" s="40">
        <v>2020</v>
      </c>
      <c r="C511" s="37">
        <v>8</v>
      </c>
      <c r="D511" s="37">
        <v>19.690000000000001</v>
      </c>
      <c r="E511" s="37">
        <v>-0.97</v>
      </c>
      <c r="F511" s="37">
        <v>24.42</v>
      </c>
      <c r="G511" s="37">
        <v>-0.62</v>
      </c>
      <c r="H511" s="37">
        <v>28.47</v>
      </c>
      <c r="I511" s="37">
        <v>-0.35</v>
      </c>
      <c r="J511" s="37">
        <v>26.18</v>
      </c>
      <c r="K511" s="37">
        <v>-0.69</v>
      </c>
    </row>
    <row r="512" spans="2:11">
      <c r="B512" s="40">
        <v>2020</v>
      </c>
      <c r="C512" s="37">
        <v>9</v>
      </c>
      <c r="D512" s="37">
        <v>19.48</v>
      </c>
      <c r="E512" s="37">
        <v>-0.85</v>
      </c>
      <c r="F512" s="37">
        <v>23.58</v>
      </c>
      <c r="G512" s="37">
        <v>-1.26</v>
      </c>
      <c r="H512" s="37">
        <v>28.29</v>
      </c>
      <c r="I512" s="37">
        <v>-0.49</v>
      </c>
      <c r="J512" s="37">
        <v>25.77</v>
      </c>
      <c r="K512" s="37">
        <v>-0.96</v>
      </c>
    </row>
    <row r="513" spans="2:11">
      <c r="B513" s="40">
        <v>2020</v>
      </c>
      <c r="C513" s="37">
        <v>10</v>
      </c>
      <c r="D513" s="37">
        <v>19.670000000000002</v>
      </c>
      <c r="E513" s="37">
        <v>-1.07</v>
      </c>
      <c r="F513" s="37">
        <v>23.61</v>
      </c>
      <c r="G513" s="37">
        <v>-1.34</v>
      </c>
      <c r="H513" s="37">
        <v>27.89</v>
      </c>
      <c r="I513" s="37">
        <v>-0.87</v>
      </c>
      <c r="J513" s="37">
        <v>25.3</v>
      </c>
      <c r="K513" s="37">
        <v>-1.42</v>
      </c>
    </row>
    <row r="514" spans="2:11">
      <c r="B514" s="40">
        <v>2020</v>
      </c>
      <c r="C514" s="37">
        <v>11</v>
      </c>
      <c r="D514" s="37">
        <v>20.94</v>
      </c>
      <c r="E514" s="37">
        <v>-0.61</v>
      </c>
      <c r="F514" s="37">
        <v>23.82</v>
      </c>
      <c r="G514" s="37">
        <v>-1.23</v>
      </c>
      <c r="H514" s="37">
        <v>27.91</v>
      </c>
      <c r="I514" s="37">
        <v>-0.86</v>
      </c>
      <c r="J514" s="37">
        <v>25.34</v>
      </c>
      <c r="K514" s="37">
        <v>-1.42</v>
      </c>
    </row>
    <row r="515" spans="2:11">
      <c r="B515" s="40">
        <v>2020</v>
      </c>
      <c r="C515" s="37">
        <v>12</v>
      </c>
      <c r="D515" s="37">
        <v>22.16</v>
      </c>
      <c r="E515" s="37">
        <v>-0.6</v>
      </c>
      <c r="F515" s="37">
        <v>24.38</v>
      </c>
      <c r="G515" s="37">
        <v>-0.83</v>
      </c>
      <c r="H515" s="37">
        <v>27.65</v>
      </c>
      <c r="I515" s="37">
        <v>-0.95</v>
      </c>
      <c r="J515" s="37">
        <v>25.53</v>
      </c>
      <c r="K515" s="37">
        <v>-1.1200000000000001</v>
      </c>
    </row>
    <row r="516" spans="2:11">
      <c r="B516" s="40">
        <v>2021</v>
      </c>
      <c r="C516" s="37">
        <v>1</v>
      </c>
      <c r="D516" s="37">
        <v>23.89</v>
      </c>
      <c r="E516" s="37">
        <v>-0.64</v>
      </c>
      <c r="F516" s="37">
        <v>25.06</v>
      </c>
      <c r="G516" s="37">
        <v>-0.55000000000000004</v>
      </c>
      <c r="H516" s="37">
        <v>27.1</v>
      </c>
      <c r="I516" s="37">
        <v>-1.25</v>
      </c>
      <c r="J516" s="37">
        <v>25.58</v>
      </c>
      <c r="K516" s="37">
        <v>-0.99</v>
      </c>
    </row>
    <row r="517" spans="2:11">
      <c r="B517" s="40">
        <v>2021</v>
      </c>
      <c r="C517" s="37">
        <v>2</v>
      </c>
      <c r="D517" s="37">
        <v>25.55</v>
      </c>
      <c r="E517" s="37">
        <v>-0.66</v>
      </c>
      <c r="F517" s="37">
        <v>25.8</v>
      </c>
      <c r="G517" s="37">
        <v>-0.56999999999999995</v>
      </c>
      <c r="H517" s="37">
        <v>27.2</v>
      </c>
      <c r="I517" s="37">
        <v>-1</v>
      </c>
      <c r="J517" s="37">
        <v>25.81</v>
      </c>
      <c r="K517" s="37">
        <v>-0.92</v>
      </c>
    </row>
    <row r="518" spans="2:11">
      <c r="B518" s="40">
        <v>2021</v>
      </c>
      <c r="C518" s="37">
        <v>3</v>
      </c>
      <c r="D518" s="37">
        <v>26.48</v>
      </c>
      <c r="E518" s="37">
        <v>-0.26</v>
      </c>
      <c r="F518" s="37">
        <v>26.8</v>
      </c>
      <c r="G518" s="37">
        <v>-0.39</v>
      </c>
      <c r="H518" s="37">
        <v>27.79</v>
      </c>
      <c r="I518" s="37">
        <v>-0.55000000000000004</v>
      </c>
      <c r="J518" s="37">
        <v>26.75</v>
      </c>
      <c r="K518" s="37">
        <v>-0.51</v>
      </c>
    </row>
    <row r="519" spans="2:11">
      <c r="B519" s="40">
        <v>2021</v>
      </c>
      <c r="C519" s="37">
        <v>4</v>
      </c>
      <c r="D519" s="37">
        <v>24.84</v>
      </c>
      <c r="E519" s="37">
        <v>-0.85</v>
      </c>
      <c r="F519" s="37">
        <v>26.96</v>
      </c>
      <c r="G519" s="37">
        <v>-0.65</v>
      </c>
      <c r="H519" s="37">
        <v>28.49</v>
      </c>
      <c r="I519" s="37">
        <v>-0.19</v>
      </c>
      <c r="J519" s="37">
        <v>27.41</v>
      </c>
      <c r="K519" s="37">
        <v>-0.48</v>
      </c>
    </row>
    <row r="520" spans="2:11">
      <c r="B520" s="40">
        <v>2021</v>
      </c>
      <c r="C520" s="37">
        <v>5</v>
      </c>
      <c r="D520" s="37">
        <v>23.78</v>
      </c>
      <c r="E520" s="37">
        <v>-0.68</v>
      </c>
      <c r="F520" s="37">
        <v>26.76</v>
      </c>
      <c r="G520" s="37">
        <v>-0.42</v>
      </c>
      <c r="H520" s="37">
        <v>28.82</v>
      </c>
      <c r="I520" s="37">
        <v>-0.13</v>
      </c>
      <c r="J520" s="37">
        <v>27.62</v>
      </c>
      <c r="K520" s="37">
        <v>-0.34</v>
      </c>
    </row>
    <row r="521" spans="2:11">
      <c r="B521" s="40">
        <v>2021</v>
      </c>
      <c r="C521" s="37">
        <v>6</v>
      </c>
      <c r="D521" s="37">
        <v>23.12</v>
      </c>
      <c r="E521" s="37">
        <v>0.12</v>
      </c>
      <c r="F521" s="37">
        <v>26.36</v>
      </c>
      <c r="G521" s="37">
        <v>-0.18</v>
      </c>
      <c r="H521" s="37">
        <v>28.91</v>
      </c>
      <c r="I521" s="37">
        <v>-0.11</v>
      </c>
      <c r="J521" s="37">
        <v>27.54</v>
      </c>
      <c r="K521" s="37">
        <v>-0.22</v>
      </c>
    </row>
    <row r="522" spans="2:11">
      <c r="B522" s="40">
        <v>2021</v>
      </c>
      <c r="C522" s="37">
        <v>7</v>
      </c>
      <c r="D522" s="37">
        <v>22.2</v>
      </c>
      <c r="E522" s="37">
        <v>0.54</v>
      </c>
      <c r="F522" s="37">
        <v>25.6</v>
      </c>
      <c r="G522" s="37">
        <v>-0.14000000000000001</v>
      </c>
      <c r="H522" s="37">
        <v>28.71</v>
      </c>
      <c r="I522" s="37">
        <v>-0.24</v>
      </c>
      <c r="J522" s="37">
        <v>27.08</v>
      </c>
      <c r="K522" s="37">
        <v>-0.25</v>
      </c>
    </row>
    <row r="523" spans="2:11">
      <c r="B523" s="40">
        <v>2021</v>
      </c>
      <c r="C523" s="37">
        <v>8</v>
      </c>
      <c r="D523" s="37">
        <v>20.85</v>
      </c>
      <c r="E523" s="37">
        <v>0.19</v>
      </c>
      <c r="F523" s="37">
        <v>24.8</v>
      </c>
      <c r="G523" s="37">
        <v>-0.24</v>
      </c>
      <c r="H523" s="37">
        <v>28.61</v>
      </c>
      <c r="I523" s="37">
        <v>-0.21</v>
      </c>
      <c r="J523" s="37">
        <v>26.43</v>
      </c>
      <c r="K523" s="37">
        <v>-0.44</v>
      </c>
    </row>
    <row r="524" spans="2:11">
      <c r="B524" s="40">
        <v>2021</v>
      </c>
      <c r="C524" s="37">
        <v>9</v>
      </c>
      <c r="D524" s="37">
        <v>20.45</v>
      </c>
      <c r="E524" s="37">
        <v>0.12</v>
      </c>
      <c r="F524" s="37">
        <v>24.59</v>
      </c>
      <c r="G524" s="37">
        <v>-0.25</v>
      </c>
      <c r="H524" s="37">
        <v>28.37</v>
      </c>
      <c r="I524" s="37">
        <v>-0.41</v>
      </c>
      <c r="J524" s="37">
        <v>26.44</v>
      </c>
      <c r="K524" s="37">
        <v>-0.28000000000000003</v>
      </c>
    </row>
    <row r="525" spans="2:11">
      <c r="B525" s="40">
        <v>2021</v>
      </c>
      <c r="C525" s="37">
        <v>10</v>
      </c>
      <c r="D525" s="37">
        <v>20.53</v>
      </c>
      <c r="E525" s="37">
        <v>-0.2</v>
      </c>
      <c r="F525" s="37">
        <v>24.4</v>
      </c>
      <c r="G525" s="37">
        <v>-0.55000000000000004</v>
      </c>
      <c r="H525" s="37">
        <v>28.11</v>
      </c>
      <c r="I525" s="37">
        <v>-0.66</v>
      </c>
      <c r="J525" s="37">
        <v>25.86</v>
      </c>
      <c r="K525" s="37">
        <v>-0.86</v>
      </c>
    </row>
    <row r="526" spans="2:11">
      <c r="B526" s="40">
        <v>2021</v>
      </c>
      <c r="C526" s="37">
        <v>11</v>
      </c>
      <c r="D526" s="37">
        <v>20.58</v>
      </c>
      <c r="E526" s="37">
        <v>-0.96</v>
      </c>
      <c r="F526" s="37">
        <v>24.36</v>
      </c>
      <c r="G526" s="37">
        <v>-0.69</v>
      </c>
      <c r="H526" s="37">
        <v>28.13</v>
      </c>
      <c r="I526" s="37">
        <v>-0.64</v>
      </c>
      <c r="J526" s="37">
        <v>25.91</v>
      </c>
      <c r="K526" s="37">
        <v>-0.84</v>
      </c>
    </row>
    <row r="527" spans="2:11">
      <c r="B527" s="40">
        <v>2021</v>
      </c>
      <c r="C527" s="37">
        <v>12</v>
      </c>
      <c r="D527" s="37">
        <v>21.24</v>
      </c>
      <c r="E527" s="37">
        <v>-1.52</v>
      </c>
      <c r="F527" s="37">
        <v>24.02</v>
      </c>
      <c r="G527" s="37">
        <v>-1.19</v>
      </c>
      <c r="H527" s="37">
        <v>27.73</v>
      </c>
      <c r="I527" s="37">
        <v>-0.86</v>
      </c>
      <c r="J527" s="37">
        <v>25.59</v>
      </c>
      <c r="K527" s="37">
        <v>-1.05</v>
      </c>
    </row>
  </sheetData>
  <conditionalFormatting sqref="A5:A12">
    <cfRule type="cellIs" dxfId="13" priority="1" operator="equal">
      <formula>""</formula>
    </cfRule>
  </conditionalFormatting>
  <conditionalFormatting sqref="A5:A12">
    <cfRule type="cellIs" dxfId="12" priority="2" operator="notEqual">
      <formula>""</formula>
    </cfRule>
  </conditionalFormatting>
  <hyperlinks>
    <hyperlink ref="B46" r:id="rId1" xr:uid="{68424C24-12DF-4BB4-89D8-E85859CC49F4}"/>
  </hyperlinks>
  <pageMargins left="0.7" right="0.7" top="0.75" bottom="0.75" header="0.3" footer="0.3"/>
  <pageSetup orientation="portrait" horizontalDpi="90" verticalDpi="9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W43"/>
  <sheetViews>
    <sheetView showGridLines="0" workbookViewId="0">
      <selection activeCell="E3" sqref="E3"/>
    </sheetView>
  </sheetViews>
  <sheetFormatPr defaultColWidth="11.42578125" defaultRowHeight="14.45"/>
  <sheetData>
    <row r="4" spans="1:23">
      <c r="A4" s="90"/>
      <c r="B4" s="90" t="s">
        <v>18</v>
      </c>
      <c r="C4" s="90" t="s">
        <v>19</v>
      </c>
    </row>
    <row r="5" spans="1:23" ht="15">
      <c r="A5" s="91" t="s">
        <v>20</v>
      </c>
      <c r="B5" s="20">
        <v>25.58</v>
      </c>
      <c r="C5" s="20">
        <v>-0.99</v>
      </c>
    </row>
    <row r="6" spans="1:23" ht="15">
      <c r="A6" s="91" t="s">
        <v>21</v>
      </c>
      <c r="B6" s="20">
        <v>25.81</v>
      </c>
      <c r="C6" s="20">
        <v>-0.92</v>
      </c>
      <c r="N6" s="9" t="s">
        <v>8</v>
      </c>
    </row>
    <row r="7" spans="1:23" ht="15">
      <c r="A7" s="91" t="s">
        <v>22</v>
      </c>
      <c r="B7" s="20">
        <v>26.75</v>
      </c>
      <c r="C7" s="20">
        <v>-0.51</v>
      </c>
      <c r="N7" s="88" t="s">
        <v>9</v>
      </c>
      <c r="O7" s="88" t="s">
        <v>10</v>
      </c>
      <c r="P7" s="88" t="s">
        <v>11</v>
      </c>
      <c r="Q7" s="88" t="s">
        <v>12</v>
      </c>
      <c r="R7" s="88" t="s">
        <v>13</v>
      </c>
      <c r="S7" s="88" t="s">
        <v>12</v>
      </c>
      <c r="T7" s="88" t="s">
        <v>14</v>
      </c>
      <c r="U7" s="88" t="s">
        <v>12</v>
      </c>
      <c r="V7" s="88" t="s">
        <v>15</v>
      </c>
      <c r="W7" s="88" t="s">
        <v>12</v>
      </c>
    </row>
    <row r="8" spans="1:23" ht="15">
      <c r="A8" s="91" t="s">
        <v>23</v>
      </c>
      <c r="B8" s="20">
        <v>27.41</v>
      </c>
      <c r="C8" s="20">
        <v>-0.48</v>
      </c>
      <c r="N8" s="18">
        <v>2019</v>
      </c>
      <c r="O8">
        <v>1</v>
      </c>
      <c r="P8">
        <v>25.1</v>
      </c>
      <c r="Q8">
        <v>0.57999999999999996</v>
      </c>
      <c r="R8">
        <v>26.17</v>
      </c>
      <c r="S8">
        <v>0.54</v>
      </c>
      <c r="T8">
        <v>29</v>
      </c>
      <c r="U8">
        <v>0.7</v>
      </c>
      <c r="V8" s="19">
        <v>27.08</v>
      </c>
      <c r="W8" s="19">
        <v>0.51</v>
      </c>
    </row>
    <row r="9" spans="1:23" ht="15">
      <c r="A9" s="91" t="s">
        <v>24</v>
      </c>
      <c r="B9" s="20">
        <v>27.62</v>
      </c>
      <c r="C9" s="20">
        <v>-0.34</v>
      </c>
      <c r="N9" s="18">
        <v>2019</v>
      </c>
      <c r="O9">
        <v>2</v>
      </c>
      <c r="P9">
        <v>26.45</v>
      </c>
      <c r="Q9">
        <v>0.31</v>
      </c>
      <c r="R9">
        <v>26.91</v>
      </c>
      <c r="S9">
        <v>0.55000000000000004</v>
      </c>
      <c r="T9">
        <v>29.06</v>
      </c>
      <c r="U9">
        <v>0.96</v>
      </c>
      <c r="V9" s="19">
        <v>27.41</v>
      </c>
      <c r="W9" s="19">
        <v>0.68</v>
      </c>
    </row>
    <row r="10" spans="1:23" ht="15">
      <c r="A10" s="91" t="s">
        <v>25</v>
      </c>
      <c r="B10" s="20">
        <v>27.54</v>
      </c>
      <c r="C10" s="20">
        <v>-0.22</v>
      </c>
      <c r="N10" s="18">
        <v>2019</v>
      </c>
      <c r="O10">
        <v>3</v>
      </c>
      <c r="P10">
        <v>26.8</v>
      </c>
      <c r="Q10">
        <v>0.16</v>
      </c>
      <c r="R10">
        <v>27.89</v>
      </c>
      <c r="S10">
        <v>0.76</v>
      </c>
      <c r="T10">
        <v>29.1</v>
      </c>
      <c r="U10">
        <v>0.91</v>
      </c>
      <c r="V10" s="19">
        <v>28.22</v>
      </c>
      <c r="W10" s="19">
        <v>1.01</v>
      </c>
    </row>
    <row r="11" spans="1:23" ht="15">
      <c r="A11" s="91" t="s">
        <v>26</v>
      </c>
      <c r="B11" s="20">
        <v>27.08</v>
      </c>
      <c r="C11" s="20">
        <v>-0.25</v>
      </c>
      <c r="N11" s="18">
        <v>2019</v>
      </c>
      <c r="O11">
        <v>4</v>
      </c>
      <c r="P11">
        <v>25.68</v>
      </c>
      <c r="Q11">
        <v>0.08</v>
      </c>
      <c r="R11">
        <v>28.17</v>
      </c>
      <c r="S11">
        <v>0.67</v>
      </c>
      <c r="T11">
        <v>29.24</v>
      </c>
      <c r="U11">
        <v>0.73</v>
      </c>
      <c r="V11" s="19">
        <v>28.6</v>
      </c>
      <c r="W11" s="19">
        <v>0.82</v>
      </c>
    </row>
    <row r="12" spans="1:23" ht="15">
      <c r="A12" s="91" t="s">
        <v>27</v>
      </c>
      <c r="B12" s="20">
        <v>26.43</v>
      </c>
      <c r="C12" s="20">
        <v>-0.44</v>
      </c>
      <c r="N12" s="18">
        <v>2019</v>
      </c>
      <c r="O12">
        <v>5</v>
      </c>
      <c r="P12">
        <v>24.38</v>
      </c>
      <c r="Q12">
        <v>0.1</v>
      </c>
      <c r="R12">
        <v>27.69</v>
      </c>
      <c r="S12">
        <v>0.6</v>
      </c>
      <c r="T12">
        <v>29.58</v>
      </c>
      <c r="U12">
        <v>0.79</v>
      </c>
      <c r="V12" s="19">
        <v>28.57</v>
      </c>
      <c r="W12" s="19">
        <v>0.72</v>
      </c>
    </row>
    <row r="13" spans="1:23" ht="15">
      <c r="A13" s="91" t="s">
        <v>28</v>
      </c>
      <c r="B13" s="20">
        <v>26.44</v>
      </c>
      <c r="C13" s="20">
        <v>-0.28000000000000003</v>
      </c>
      <c r="N13" s="18">
        <v>2019</v>
      </c>
      <c r="O13">
        <v>6</v>
      </c>
      <c r="P13">
        <v>22.62</v>
      </c>
      <c r="Q13">
        <v>-0.26</v>
      </c>
      <c r="R13">
        <v>26.81</v>
      </c>
      <c r="S13">
        <v>0.38</v>
      </c>
      <c r="T13">
        <v>29.62</v>
      </c>
      <c r="U13">
        <v>0.78</v>
      </c>
      <c r="V13" s="19">
        <v>28.24</v>
      </c>
      <c r="W13" s="19">
        <v>0.59</v>
      </c>
    </row>
    <row r="14" spans="1:23" ht="15">
      <c r="A14" s="91" t="s">
        <v>29</v>
      </c>
      <c r="B14" s="20">
        <v>25.86</v>
      </c>
      <c r="C14" s="20">
        <v>-0.86</v>
      </c>
      <c r="N14" s="18">
        <v>2019</v>
      </c>
      <c r="O14">
        <v>7</v>
      </c>
      <c r="P14">
        <v>21.34</v>
      </c>
      <c r="Q14">
        <v>-0.28000000000000003</v>
      </c>
      <c r="R14">
        <v>25.68</v>
      </c>
      <c r="S14">
        <v>0.06</v>
      </c>
      <c r="T14">
        <v>29.73</v>
      </c>
      <c r="U14">
        <v>0.92</v>
      </c>
      <c r="V14" s="19">
        <v>27.63</v>
      </c>
      <c r="W14" s="19">
        <v>0.41</v>
      </c>
    </row>
    <row r="15" spans="1:23" ht="15">
      <c r="A15" s="91" t="s">
        <v>30</v>
      </c>
      <c r="B15" s="20">
        <v>25.91</v>
      </c>
      <c r="C15" s="20">
        <v>-0.84</v>
      </c>
      <c r="N15" s="18">
        <v>2019</v>
      </c>
      <c r="O15">
        <v>8</v>
      </c>
      <c r="P15">
        <v>20.2</v>
      </c>
      <c r="Q15">
        <v>-0.44</v>
      </c>
      <c r="R15">
        <v>24.89</v>
      </c>
      <c r="S15">
        <v>-0.1</v>
      </c>
      <c r="T15">
        <v>29.5</v>
      </c>
      <c r="U15">
        <v>0.82</v>
      </c>
      <c r="V15" s="19">
        <v>26.97</v>
      </c>
      <c r="W15" s="19">
        <v>0.15</v>
      </c>
    </row>
    <row r="16" spans="1:23" ht="15">
      <c r="A16" s="91" t="s">
        <v>31</v>
      </c>
      <c r="B16" s="20">
        <v>25.59</v>
      </c>
      <c r="C16" s="20">
        <v>-1.05</v>
      </c>
      <c r="N16" s="18">
        <v>2019</v>
      </c>
      <c r="O16">
        <v>9</v>
      </c>
      <c r="P16">
        <v>19.5</v>
      </c>
      <c r="Q16">
        <v>-0.84</v>
      </c>
      <c r="R16">
        <v>24.61</v>
      </c>
      <c r="S16">
        <v>-0.24</v>
      </c>
      <c r="T16">
        <v>29.33</v>
      </c>
      <c r="U16">
        <v>0.64</v>
      </c>
      <c r="V16" s="19">
        <v>26.7</v>
      </c>
      <c r="W16" s="19">
        <v>-0.02</v>
      </c>
    </row>
    <row r="17" spans="14:23" ht="15">
      <c r="N17" s="18">
        <v>2019</v>
      </c>
      <c r="O17">
        <v>10</v>
      </c>
      <c r="P17">
        <v>20.02</v>
      </c>
      <c r="Q17">
        <v>-0.77</v>
      </c>
      <c r="R17">
        <v>25.12</v>
      </c>
      <c r="S17">
        <v>0.21</v>
      </c>
      <c r="T17">
        <v>29.64</v>
      </c>
      <c r="U17">
        <v>0.98</v>
      </c>
      <c r="V17" s="19">
        <v>27.31</v>
      </c>
      <c r="W17" s="19">
        <v>0.62</v>
      </c>
    </row>
    <row r="18" spans="14:23" ht="15">
      <c r="N18" s="18">
        <v>2019</v>
      </c>
      <c r="O18">
        <v>11</v>
      </c>
      <c r="P18">
        <v>21.32</v>
      </c>
      <c r="Q18">
        <v>-0.27</v>
      </c>
      <c r="R18">
        <v>25.46</v>
      </c>
      <c r="S18">
        <v>0.48</v>
      </c>
      <c r="T18">
        <v>29.47</v>
      </c>
      <c r="U18">
        <v>0.84</v>
      </c>
      <c r="V18" s="19">
        <v>27.26</v>
      </c>
      <c r="W18" s="19">
        <v>0.61</v>
      </c>
    </row>
    <row r="19" spans="14:23" ht="15">
      <c r="N19" s="18">
        <v>2019</v>
      </c>
      <c r="O19">
        <v>12</v>
      </c>
      <c r="P19">
        <v>23.16</v>
      </c>
      <c r="Q19">
        <v>0.34</v>
      </c>
      <c r="R19">
        <v>25.47</v>
      </c>
      <c r="S19">
        <v>0.33</v>
      </c>
      <c r="T19">
        <v>29.5</v>
      </c>
      <c r="U19">
        <v>1.01</v>
      </c>
      <c r="V19" s="19">
        <v>27.07</v>
      </c>
      <c r="W19" s="19">
        <v>0.5</v>
      </c>
    </row>
    <row r="20" spans="14:23" ht="15">
      <c r="N20" s="18">
        <v>2020</v>
      </c>
      <c r="O20">
        <v>1</v>
      </c>
      <c r="P20">
        <v>24.55</v>
      </c>
      <c r="Q20">
        <v>0.03</v>
      </c>
      <c r="R20">
        <v>25.81</v>
      </c>
      <c r="S20">
        <v>0.18</v>
      </c>
      <c r="T20">
        <v>29.28</v>
      </c>
      <c r="U20">
        <v>0.98</v>
      </c>
      <c r="V20" s="20">
        <v>27.09</v>
      </c>
      <c r="W20" s="20">
        <v>0.53</v>
      </c>
    </row>
    <row r="21" spans="14:23" ht="15">
      <c r="N21" s="18">
        <v>2020</v>
      </c>
      <c r="O21">
        <v>2</v>
      </c>
      <c r="P21">
        <v>26.56</v>
      </c>
      <c r="Q21">
        <v>0.42</v>
      </c>
      <c r="R21">
        <v>26.61</v>
      </c>
      <c r="S21">
        <v>0.24</v>
      </c>
      <c r="T21">
        <v>29.17</v>
      </c>
      <c r="U21">
        <v>1.08</v>
      </c>
      <c r="V21" s="20">
        <v>27.14</v>
      </c>
      <c r="W21" s="20">
        <v>0.42</v>
      </c>
    </row>
    <row r="22" spans="14:23" ht="15">
      <c r="N22" s="18">
        <v>2020</v>
      </c>
      <c r="O22">
        <v>3</v>
      </c>
      <c r="P22">
        <v>27.11</v>
      </c>
      <c r="Q22">
        <v>0.48</v>
      </c>
      <c r="R22">
        <v>27.43</v>
      </c>
      <c r="S22">
        <v>0.28999999999999998</v>
      </c>
      <c r="T22">
        <v>29.22</v>
      </c>
      <c r="U22">
        <v>1.03</v>
      </c>
      <c r="V22" s="20">
        <v>27.82</v>
      </c>
      <c r="W22" s="20">
        <v>0.61</v>
      </c>
    </row>
    <row r="23" spans="14:23" ht="15">
      <c r="N23" s="18">
        <v>2020</v>
      </c>
      <c r="O23">
        <v>4</v>
      </c>
      <c r="P23">
        <v>26</v>
      </c>
      <c r="Q23">
        <v>0.4</v>
      </c>
      <c r="R23">
        <v>28.01</v>
      </c>
      <c r="S23">
        <v>0.51</v>
      </c>
      <c r="T23">
        <v>29.29</v>
      </c>
      <c r="U23">
        <v>0.78</v>
      </c>
      <c r="V23" s="20">
        <v>28.32</v>
      </c>
      <c r="W23" s="20">
        <v>0.54</v>
      </c>
    </row>
    <row r="24" spans="14:23" ht="15">
      <c r="N24" s="18">
        <v>2020</v>
      </c>
      <c r="O24">
        <v>5</v>
      </c>
      <c r="P24">
        <v>24.24</v>
      </c>
      <c r="Q24">
        <v>-0.04</v>
      </c>
      <c r="R24">
        <v>26.82</v>
      </c>
      <c r="S24">
        <v>-0.27</v>
      </c>
      <c r="T24">
        <v>28.94</v>
      </c>
      <c r="U24">
        <v>0.15</v>
      </c>
      <c r="V24" s="20">
        <v>27.59</v>
      </c>
      <c r="W24" s="20">
        <v>-0.26</v>
      </c>
    </row>
    <row r="25" spans="14:23" ht="15">
      <c r="N25" s="18">
        <v>2020</v>
      </c>
      <c r="O25">
        <v>6</v>
      </c>
      <c r="P25">
        <v>22.13</v>
      </c>
      <c r="Q25">
        <v>-0.74</v>
      </c>
      <c r="R25">
        <v>25.75</v>
      </c>
      <c r="S25">
        <v>-0.68</v>
      </c>
      <c r="T25">
        <v>29.07</v>
      </c>
      <c r="U25">
        <v>0.23</v>
      </c>
      <c r="V25" s="20">
        <v>27.3</v>
      </c>
      <c r="W25" s="20">
        <v>-0.35</v>
      </c>
    </row>
    <row r="26" spans="14:23" ht="15">
      <c r="N26" s="18">
        <v>2020</v>
      </c>
      <c r="O26">
        <v>7</v>
      </c>
      <c r="P26">
        <v>20.440000000000001</v>
      </c>
      <c r="Q26">
        <v>-1.18</v>
      </c>
      <c r="R26">
        <v>25.08</v>
      </c>
      <c r="S26">
        <v>-0.54</v>
      </c>
      <c r="T26">
        <v>28.83</v>
      </c>
      <c r="U26">
        <v>0.02</v>
      </c>
      <c r="V26" s="20">
        <v>26.89</v>
      </c>
      <c r="W26" s="20">
        <v>-0.33</v>
      </c>
    </row>
    <row r="27" spans="14:23" ht="15">
      <c r="N27" s="18">
        <v>2020</v>
      </c>
      <c r="O27">
        <v>8</v>
      </c>
      <c r="P27">
        <v>19.690000000000001</v>
      </c>
      <c r="Q27">
        <v>-0.95</v>
      </c>
      <c r="R27">
        <v>24.42</v>
      </c>
      <c r="S27">
        <v>-0.56999999999999995</v>
      </c>
      <c r="T27">
        <v>28.47</v>
      </c>
      <c r="U27">
        <v>-0.21</v>
      </c>
      <c r="V27" s="20">
        <v>26.18</v>
      </c>
      <c r="W27" s="20">
        <v>-0.64</v>
      </c>
    </row>
    <row r="28" spans="14:23" ht="15">
      <c r="N28" s="18">
        <v>2020</v>
      </c>
      <c r="O28">
        <v>9</v>
      </c>
      <c r="P28">
        <v>19.48</v>
      </c>
      <c r="Q28">
        <v>-0.86</v>
      </c>
      <c r="R28">
        <v>23.58</v>
      </c>
      <c r="S28">
        <v>-1.27</v>
      </c>
      <c r="T28">
        <v>28.29</v>
      </c>
      <c r="U28">
        <v>-0.41</v>
      </c>
      <c r="V28" s="20">
        <v>25.77</v>
      </c>
      <c r="W28" s="20">
        <v>-0.95</v>
      </c>
    </row>
    <row r="29" spans="14:23" ht="15">
      <c r="N29" s="18">
        <v>2020</v>
      </c>
      <c r="O29">
        <v>10</v>
      </c>
      <c r="P29">
        <v>19.670000000000002</v>
      </c>
      <c r="Q29">
        <v>-1.1200000000000001</v>
      </c>
      <c r="R29">
        <v>23.61</v>
      </c>
      <c r="S29">
        <v>-1.31</v>
      </c>
      <c r="T29">
        <v>27.89</v>
      </c>
      <c r="U29">
        <v>-0.77</v>
      </c>
      <c r="V29" s="20">
        <v>25.3</v>
      </c>
      <c r="W29" s="20">
        <v>-1.39</v>
      </c>
    </row>
    <row r="30" spans="14:23" ht="15">
      <c r="N30" s="18">
        <v>2020</v>
      </c>
      <c r="O30">
        <v>11</v>
      </c>
      <c r="P30">
        <v>20.94</v>
      </c>
      <c r="Q30">
        <v>-0.66</v>
      </c>
      <c r="R30">
        <v>23.82</v>
      </c>
      <c r="S30">
        <v>-1.1599999999999999</v>
      </c>
      <c r="T30">
        <v>27.91</v>
      </c>
      <c r="U30">
        <v>-0.72</v>
      </c>
      <c r="V30" s="20">
        <v>25.34</v>
      </c>
      <c r="W30" s="20">
        <v>-1.31</v>
      </c>
    </row>
    <row r="31" spans="14:23" ht="15">
      <c r="N31" s="18">
        <v>2020</v>
      </c>
      <c r="O31">
        <v>12</v>
      </c>
      <c r="P31">
        <v>22.15</v>
      </c>
      <c r="Q31">
        <v>-0.67</v>
      </c>
      <c r="R31">
        <v>24.38</v>
      </c>
      <c r="S31">
        <v>-0.76</v>
      </c>
      <c r="T31">
        <v>27.66</v>
      </c>
      <c r="U31">
        <v>-0.83</v>
      </c>
      <c r="V31" s="20">
        <v>25.53</v>
      </c>
      <c r="W31" s="20">
        <v>-1.04</v>
      </c>
    </row>
    <row r="32" spans="14:23" ht="15">
      <c r="N32" s="18">
        <v>2021</v>
      </c>
      <c r="O32">
        <v>1</v>
      </c>
      <c r="P32">
        <v>23.89</v>
      </c>
      <c r="Q32">
        <v>-0.64</v>
      </c>
      <c r="R32">
        <v>25.06</v>
      </c>
      <c r="S32">
        <v>-0.55000000000000004</v>
      </c>
      <c r="T32">
        <v>27.1</v>
      </c>
      <c r="U32">
        <v>-1.25</v>
      </c>
      <c r="V32" s="43">
        <v>25.58</v>
      </c>
      <c r="W32" s="43">
        <v>-0.99</v>
      </c>
    </row>
    <row r="33" spans="14:23" ht="15">
      <c r="N33" s="18">
        <v>2021</v>
      </c>
      <c r="O33">
        <v>2</v>
      </c>
      <c r="P33">
        <v>25.55</v>
      </c>
      <c r="Q33">
        <v>-0.66</v>
      </c>
      <c r="R33">
        <v>25.8</v>
      </c>
      <c r="S33">
        <v>-0.56999999999999995</v>
      </c>
      <c r="T33">
        <v>27.2</v>
      </c>
      <c r="U33">
        <v>-1</v>
      </c>
      <c r="V33" s="43">
        <v>25.81</v>
      </c>
      <c r="W33" s="43">
        <v>-0.92</v>
      </c>
    </row>
    <row r="34" spans="14:23" ht="15">
      <c r="N34" s="18">
        <v>2021</v>
      </c>
      <c r="O34">
        <v>3</v>
      </c>
      <c r="P34">
        <v>26.48</v>
      </c>
      <c r="Q34">
        <v>-0.26</v>
      </c>
      <c r="R34">
        <v>26.8</v>
      </c>
      <c r="S34">
        <v>-0.39</v>
      </c>
      <c r="T34">
        <v>27.79</v>
      </c>
      <c r="U34">
        <v>-0.55000000000000004</v>
      </c>
      <c r="V34" s="43">
        <v>26.75</v>
      </c>
      <c r="W34" s="43">
        <v>-0.51</v>
      </c>
    </row>
    <row r="35" spans="14:23" ht="15">
      <c r="N35" s="18">
        <v>2021</v>
      </c>
      <c r="O35">
        <v>4</v>
      </c>
      <c r="P35">
        <v>24.84</v>
      </c>
      <c r="Q35">
        <v>-0.85</v>
      </c>
      <c r="R35">
        <v>26.96</v>
      </c>
      <c r="S35">
        <v>-0.65</v>
      </c>
      <c r="T35">
        <v>28.49</v>
      </c>
      <c r="U35">
        <v>-0.19</v>
      </c>
      <c r="V35" s="43">
        <v>27.41</v>
      </c>
      <c r="W35" s="43">
        <v>-0.48</v>
      </c>
    </row>
    <row r="36" spans="14:23" ht="15">
      <c r="N36" s="18">
        <v>2021</v>
      </c>
      <c r="O36">
        <v>5</v>
      </c>
      <c r="P36">
        <v>23.78</v>
      </c>
      <c r="Q36">
        <v>-0.68</v>
      </c>
      <c r="R36">
        <v>26.76</v>
      </c>
      <c r="S36">
        <v>-0.42</v>
      </c>
      <c r="T36">
        <v>28.82</v>
      </c>
      <c r="U36">
        <v>-0.13</v>
      </c>
      <c r="V36" s="43">
        <v>27.62</v>
      </c>
      <c r="W36" s="43">
        <v>-0.34</v>
      </c>
    </row>
    <row r="37" spans="14:23" ht="15">
      <c r="N37" s="18">
        <v>2021</v>
      </c>
      <c r="O37">
        <v>6</v>
      </c>
      <c r="P37">
        <v>23.12</v>
      </c>
      <c r="Q37">
        <v>0.12</v>
      </c>
      <c r="R37">
        <v>26.36</v>
      </c>
      <c r="S37">
        <v>-0.18</v>
      </c>
      <c r="T37">
        <v>28.91</v>
      </c>
      <c r="U37">
        <v>-0.11</v>
      </c>
      <c r="V37" s="43">
        <v>27.54</v>
      </c>
      <c r="W37" s="43">
        <v>-0.22</v>
      </c>
    </row>
    <row r="38" spans="14:23" ht="15">
      <c r="N38" s="18">
        <v>2021</v>
      </c>
      <c r="O38">
        <v>7</v>
      </c>
      <c r="P38">
        <v>22.2</v>
      </c>
      <c r="Q38">
        <v>0.54</v>
      </c>
      <c r="R38">
        <v>25.6</v>
      </c>
      <c r="S38">
        <v>-0.14000000000000001</v>
      </c>
      <c r="T38">
        <v>28.71</v>
      </c>
      <c r="U38">
        <v>-0.24</v>
      </c>
      <c r="V38" s="43">
        <v>27.08</v>
      </c>
      <c r="W38" s="43">
        <v>-0.25</v>
      </c>
    </row>
    <row r="39" spans="14:23" ht="15">
      <c r="N39" s="18">
        <v>2021</v>
      </c>
      <c r="O39">
        <v>8</v>
      </c>
      <c r="P39">
        <v>20.85</v>
      </c>
      <c r="Q39">
        <v>0.19</v>
      </c>
      <c r="R39">
        <v>24.8</v>
      </c>
      <c r="S39">
        <v>-0.24</v>
      </c>
      <c r="T39">
        <v>28.61</v>
      </c>
      <c r="U39">
        <v>-0.21</v>
      </c>
      <c r="V39" s="43">
        <v>26.43</v>
      </c>
      <c r="W39" s="43">
        <v>-0.44</v>
      </c>
    </row>
    <row r="40" spans="14:23" ht="15">
      <c r="N40" s="18">
        <v>2021</v>
      </c>
      <c r="O40">
        <v>9</v>
      </c>
      <c r="P40">
        <v>20.45</v>
      </c>
      <c r="Q40">
        <v>0.12</v>
      </c>
      <c r="R40">
        <v>24.59</v>
      </c>
      <c r="S40">
        <v>-0.25</v>
      </c>
      <c r="T40">
        <v>28.37</v>
      </c>
      <c r="U40">
        <v>-0.41</v>
      </c>
      <c r="V40" s="43">
        <v>26.44</v>
      </c>
      <c r="W40" s="43">
        <v>-0.28000000000000003</v>
      </c>
    </row>
    <row r="41" spans="14:23" ht="15">
      <c r="N41" s="18">
        <v>2021</v>
      </c>
      <c r="O41">
        <v>10</v>
      </c>
      <c r="P41">
        <v>20.53</v>
      </c>
      <c r="Q41">
        <v>-0.2</v>
      </c>
      <c r="R41">
        <v>24.4</v>
      </c>
      <c r="S41">
        <v>-0.55000000000000004</v>
      </c>
      <c r="T41">
        <v>28.11</v>
      </c>
      <c r="U41">
        <v>-0.66</v>
      </c>
      <c r="V41" s="43">
        <v>25.86</v>
      </c>
      <c r="W41" s="43">
        <v>-0.86</v>
      </c>
    </row>
    <row r="42" spans="14:23" ht="15">
      <c r="N42" s="18">
        <v>2021</v>
      </c>
      <c r="O42">
        <v>11</v>
      </c>
      <c r="P42">
        <v>20.58</v>
      </c>
      <c r="Q42">
        <v>-0.96</v>
      </c>
      <c r="R42">
        <v>24.36</v>
      </c>
      <c r="S42">
        <v>-0.69</v>
      </c>
      <c r="T42">
        <v>28.13</v>
      </c>
      <c r="U42">
        <v>-0.64</v>
      </c>
      <c r="V42" s="43">
        <v>25.91</v>
      </c>
      <c r="W42" s="43">
        <v>-0.84</v>
      </c>
    </row>
    <row r="43" spans="14:23" ht="15">
      <c r="N43" s="18">
        <v>2021</v>
      </c>
      <c r="O43">
        <v>12</v>
      </c>
      <c r="P43">
        <v>21.24</v>
      </c>
      <c r="Q43">
        <v>-1.52</v>
      </c>
      <c r="R43">
        <v>24.02</v>
      </c>
      <c r="S43">
        <v>-1.19</v>
      </c>
      <c r="T43">
        <v>27.73</v>
      </c>
      <c r="U43">
        <v>-0.86</v>
      </c>
      <c r="V43" s="43">
        <v>25.59</v>
      </c>
      <c r="W43" s="43">
        <v>-1.05</v>
      </c>
    </row>
  </sheetData>
  <conditionalFormatting sqref="N7:W7">
    <cfRule type="cellIs" dxfId="11" priority="1" operator="equal">
      <formula>""</formula>
    </cfRule>
  </conditionalFormatting>
  <conditionalFormatting sqref="N7:W7">
    <cfRule type="cellIs" dxfId="10" priority="2" operator="notEqual">
      <formula>""</formula>
    </cfRule>
  </conditionalFormatting>
  <hyperlinks>
    <hyperlink ref="N6" r:id="rId1" xr:uid="{1D64A9CB-5CF0-4DB4-BDDB-C518487CAB4A}"/>
  </hyperlinks>
  <pageMargins left="0.7" right="0.7" top="0.75" bottom="0.75" header="0.3" footer="0.3"/>
  <pageSetup orientation="portrait" horizontalDpi="90" verticalDpi="9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N27"/>
  <sheetViews>
    <sheetView showGridLines="0" zoomScale="85" zoomScaleNormal="85" workbookViewId="0">
      <selection activeCell="J5" sqref="J5"/>
    </sheetView>
  </sheetViews>
  <sheetFormatPr defaultColWidth="11.42578125" defaultRowHeight="14.45"/>
  <cols>
    <col min="11" max="11" width="40" customWidth="1"/>
  </cols>
  <sheetData>
    <row r="6" spans="1:14">
      <c r="A6" s="88" t="s">
        <v>32</v>
      </c>
    </row>
    <row r="7" spans="1:14">
      <c r="A7" s="9" t="s">
        <v>33</v>
      </c>
    </row>
    <row r="10" spans="1:14" ht="36.75" customHeight="1"/>
    <row r="14" spans="1:14" ht="40.9" customHeight="1">
      <c r="K14" s="93" t="s">
        <v>34</v>
      </c>
      <c r="L14" s="93"/>
      <c r="M14" s="93"/>
      <c r="N14" s="93"/>
    </row>
    <row r="15" spans="1:14" ht="15" thickBot="1">
      <c r="K15" s="44" t="s">
        <v>35</v>
      </c>
    </row>
    <row r="16" spans="1:14" ht="15" thickBot="1">
      <c r="K16" s="10" t="s">
        <v>36</v>
      </c>
      <c r="L16" s="11" t="s">
        <v>37</v>
      </c>
      <c r="M16" s="11" t="s">
        <v>38</v>
      </c>
      <c r="N16" s="12" t="s">
        <v>39</v>
      </c>
    </row>
    <row r="17" spans="11:14">
      <c r="K17" s="81" t="s">
        <v>40</v>
      </c>
      <c r="L17" s="82">
        <v>1</v>
      </c>
      <c r="M17" s="82">
        <v>0</v>
      </c>
      <c r="N17" s="83">
        <v>0</v>
      </c>
    </row>
    <row r="18" spans="11:14">
      <c r="K18" s="14" t="s">
        <v>41</v>
      </c>
      <c r="L18" s="80">
        <v>0.96</v>
      </c>
      <c r="M18" s="80">
        <v>0.04</v>
      </c>
      <c r="N18" s="84">
        <v>0</v>
      </c>
    </row>
    <row r="19" spans="11:14">
      <c r="K19" s="13" t="s">
        <v>42</v>
      </c>
      <c r="L19" s="79">
        <v>0.78</v>
      </c>
      <c r="M19" s="79">
        <v>0.22</v>
      </c>
      <c r="N19" s="85">
        <v>0</v>
      </c>
    </row>
    <row r="20" spans="11:14">
      <c r="K20" s="14" t="s">
        <v>43</v>
      </c>
      <c r="L20" s="80">
        <v>0.56999999999999995</v>
      </c>
      <c r="M20" s="80">
        <v>0.43</v>
      </c>
      <c r="N20" s="84">
        <v>0</v>
      </c>
    </row>
    <row r="21" spans="11:14">
      <c r="K21" s="13" t="s">
        <v>44</v>
      </c>
      <c r="L21" s="79">
        <v>0.43</v>
      </c>
      <c r="M21" s="79">
        <v>0.55000000000000004</v>
      </c>
      <c r="N21" s="85">
        <v>0.02</v>
      </c>
    </row>
    <row r="22" spans="11:14">
      <c r="K22" s="14" t="s">
        <v>45</v>
      </c>
      <c r="L22" s="80">
        <v>0.35</v>
      </c>
      <c r="M22" s="80">
        <v>0.57999999999999996</v>
      </c>
      <c r="N22" s="84">
        <v>7.0000000000000007E-2</v>
      </c>
    </row>
    <row r="23" spans="11:14">
      <c r="K23" s="13" t="s">
        <v>46</v>
      </c>
      <c r="L23" s="79">
        <v>0.37</v>
      </c>
      <c r="M23" s="79">
        <v>0.52</v>
      </c>
      <c r="N23" s="85">
        <v>0.11</v>
      </c>
    </row>
    <row r="24" spans="11:14">
      <c r="K24" s="14" t="s">
        <v>47</v>
      </c>
      <c r="L24" s="80">
        <v>0.42</v>
      </c>
      <c r="M24" s="80">
        <v>0.45</v>
      </c>
      <c r="N24" s="84">
        <v>0.13</v>
      </c>
    </row>
    <row r="25" spans="11:14" ht="15" thickBot="1">
      <c r="K25" s="15" t="s">
        <v>48</v>
      </c>
      <c r="L25" s="86">
        <v>0.44</v>
      </c>
      <c r="M25" s="86">
        <v>0.41</v>
      </c>
      <c r="N25" s="87">
        <v>0.14000000000000001</v>
      </c>
    </row>
    <row r="27" spans="11:14">
      <c r="K27" s="21"/>
    </row>
  </sheetData>
  <mergeCells count="1">
    <mergeCell ref="K14:N14"/>
  </mergeCells>
  <conditionalFormatting sqref="A6">
    <cfRule type="cellIs" dxfId="9" priority="1" operator="equal">
      <formula>""</formula>
    </cfRule>
  </conditionalFormatting>
  <conditionalFormatting sqref="A6">
    <cfRule type="cellIs" dxfId="8" priority="2" operator="notEqual">
      <formula>""</formula>
    </cfRule>
  </conditionalFormatting>
  <hyperlinks>
    <hyperlink ref="A7" r:id="rId1" xr:uid="{00000000-0004-0000-0200-000000000000}"/>
  </hyperlinks>
  <pageMargins left="0.7" right="0.7" top="0.75" bottom="0.75" header="0.3" footer="0.3"/>
  <pageSetup orientation="portrait" horizontalDpi="90" verticalDpi="9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B4F8C-1804-4796-84C3-D77848A04E5A}">
  <dimension ref="A4:AR4"/>
  <sheetViews>
    <sheetView showGridLines="0" zoomScaleNormal="100" workbookViewId="0">
      <selection sqref="A1:XFD1"/>
    </sheetView>
  </sheetViews>
  <sheetFormatPr defaultColWidth="11.42578125" defaultRowHeight="14.45"/>
  <cols>
    <col min="1" max="45" width="3.7109375" customWidth="1"/>
  </cols>
  <sheetData>
    <row r="4" spans="1:44">
      <c r="A4">
        <v>1</v>
      </c>
      <c r="B4">
        <v>2</v>
      </c>
      <c r="C4">
        <v>3</v>
      </c>
      <c r="D4">
        <v>4</v>
      </c>
      <c r="E4">
        <v>5</v>
      </c>
      <c r="F4">
        <v>6</v>
      </c>
      <c r="G4">
        <v>7</v>
      </c>
      <c r="H4">
        <v>8</v>
      </c>
      <c r="I4">
        <v>9</v>
      </c>
      <c r="J4">
        <v>10</v>
      </c>
      <c r="K4">
        <v>11</v>
      </c>
      <c r="L4">
        <v>12</v>
      </c>
      <c r="M4">
        <v>13</v>
      </c>
      <c r="N4">
        <v>14</v>
      </c>
      <c r="O4">
        <v>15</v>
      </c>
      <c r="P4">
        <v>16</v>
      </c>
      <c r="Q4">
        <v>17</v>
      </c>
      <c r="R4">
        <v>18</v>
      </c>
      <c r="S4">
        <v>19</v>
      </c>
      <c r="T4">
        <v>20</v>
      </c>
      <c r="U4">
        <v>21</v>
      </c>
      <c r="V4">
        <v>22</v>
      </c>
      <c r="W4">
        <v>23</v>
      </c>
      <c r="X4">
        <v>24</v>
      </c>
      <c r="Y4">
        <v>25</v>
      </c>
      <c r="Z4">
        <v>26</v>
      </c>
      <c r="AA4">
        <v>27</v>
      </c>
      <c r="AB4">
        <v>28</v>
      </c>
      <c r="AC4">
        <v>29</v>
      </c>
      <c r="AD4">
        <v>30</v>
      </c>
      <c r="AE4">
        <v>31</v>
      </c>
      <c r="AF4">
        <v>32</v>
      </c>
      <c r="AG4">
        <v>33</v>
      </c>
      <c r="AH4">
        <v>34</v>
      </c>
      <c r="AI4">
        <v>35</v>
      </c>
      <c r="AJ4">
        <v>36</v>
      </c>
      <c r="AK4">
        <v>37</v>
      </c>
      <c r="AL4">
        <v>38</v>
      </c>
      <c r="AM4">
        <v>39</v>
      </c>
      <c r="AN4">
        <v>40</v>
      </c>
      <c r="AO4">
        <v>41</v>
      </c>
      <c r="AP4">
        <v>42</v>
      </c>
      <c r="AQ4">
        <v>43</v>
      </c>
      <c r="AR4">
        <v>44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16"/>
  <sheetViews>
    <sheetView showGridLines="0" workbookViewId="0">
      <selection sqref="A1:XFD1048576"/>
    </sheetView>
  </sheetViews>
  <sheetFormatPr defaultColWidth="11.42578125" defaultRowHeight="14.45"/>
  <sheetData>
    <row r="5" spans="1:3" ht="15.6">
      <c r="A5" t="s">
        <v>49</v>
      </c>
      <c r="B5" s="1">
        <v>103.75</v>
      </c>
      <c r="C5" s="2">
        <f>+B5-100</f>
        <v>3.75</v>
      </c>
    </row>
    <row r="6" spans="1:3" ht="15.6">
      <c r="A6" t="s">
        <v>50</v>
      </c>
      <c r="B6" s="1">
        <v>100.67</v>
      </c>
      <c r="C6" s="2">
        <f t="shared" ref="C6:C16" si="0">+B6-100</f>
        <v>0.67000000000000171</v>
      </c>
    </row>
    <row r="7" spans="1:3" ht="15.6">
      <c r="A7" t="s">
        <v>51</v>
      </c>
      <c r="B7" s="1">
        <v>177.58</v>
      </c>
      <c r="C7" s="2">
        <f t="shared" si="0"/>
        <v>77.580000000000013</v>
      </c>
    </row>
    <row r="8" spans="1:3" ht="15.6">
      <c r="A8" t="s">
        <v>52</v>
      </c>
      <c r="B8" s="1">
        <v>113.78</v>
      </c>
      <c r="C8" s="2">
        <f t="shared" si="0"/>
        <v>13.780000000000001</v>
      </c>
    </row>
    <row r="9" spans="1:3" ht="15.6">
      <c r="A9" t="s">
        <v>53</v>
      </c>
      <c r="B9" s="1">
        <v>137.76</v>
      </c>
      <c r="C9" s="2">
        <f t="shared" si="0"/>
        <v>37.759999999999991</v>
      </c>
    </row>
    <row r="10" spans="1:3" ht="15.6">
      <c r="A10" t="s">
        <v>54</v>
      </c>
      <c r="B10" s="1">
        <v>145.69999999999999</v>
      </c>
      <c r="C10" s="2">
        <f t="shared" si="0"/>
        <v>45.699999999999989</v>
      </c>
    </row>
    <row r="11" spans="1:3" ht="15.6">
      <c r="A11" t="s">
        <v>55</v>
      </c>
      <c r="B11" s="1">
        <v>110.64</v>
      </c>
      <c r="C11" s="2">
        <f t="shared" si="0"/>
        <v>10.64</v>
      </c>
    </row>
    <row r="12" spans="1:3" ht="15.6">
      <c r="A12" t="s">
        <v>56</v>
      </c>
      <c r="B12" s="1">
        <v>120.03</v>
      </c>
      <c r="C12" s="2">
        <f t="shared" si="0"/>
        <v>20.03</v>
      </c>
    </row>
    <row r="13" spans="1:3" ht="15.6">
      <c r="A13" t="s">
        <v>57</v>
      </c>
      <c r="B13" s="1">
        <v>113.18</v>
      </c>
      <c r="C13" s="2">
        <f t="shared" si="0"/>
        <v>13.180000000000007</v>
      </c>
    </row>
    <row r="14" spans="1:3" ht="15.6">
      <c r="A14" t="s">
        <v>58</v>
      </c>
      <c r="B14" s="1">
        <v>103.95</v>
      </c>
      <c r="C14" s="2">
        <f t="shared" si="0"/>
        <v>3.9500000000000028</v>
      </c>
    </row>
    <row r="15" spans="1:3" ht="15.6">
      <c r="A15" t="s">
        <v>59</v>
      </c>
      <c r="B15" s="1">
        <v>103.79</v>
      </c>
      <c r="C15" s="2">
        <f t="shared" si="0"/>
        <v>3.7900000000000063</v>
      </c>
    </row>
    <row r="16" spans="1:3" ht="15.6">
      <c r="A16" t="s">
        <v>60</v>
      </c>
      <c r="B16" s="1">
        <v>86.53</v>
      </c>
      <c r="C16" s="2">
        <f t="shared" si="0"/>
        <v>-13.469999999999999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6:O18"/>
  <sheetViews>
    <sheetView showGridLines="0" workbookViewId="0">
      <selection activeCell="G4" sqref="G4"/>
    </sheetView>
  </sheetViews>
  <sheetFormatPr defaultColWidth="11.42578125" defaultRowHeight="14.45"/>
  <sheetData>
    <row r="6" spans="1:13">
      <c r="C6" t="s">
        <v>61</v>
      </c>
      <c r="E6" t="s">
        <v>62</v>
      </c>
      <c r="F6" t="s">
        <v>63</v>
      </c>
      <c r="H6" t="s">
        <v>64</v>
      </c>
      <c r="L6" t="s">
        <v>65</v>
      </c>
      <c r="M6" t="s">
        <v>66</v>
      </c>
    </row>
    <row r="7" spans="1:13">
      <c r="A7" s="88" t="s">
        <v>20</v>
      </c>
      <c r="B7">
        <v>31</v>
      </c>
      <c r="C7" s="22">
        <v>90.63</v>
      </c>
      <c r="D7" s="2">
        <f>B7*C7</f>
        <v>2809.5299999999997</v>
      </c>
      <c r="E7" s="2">
        <f>D7</f>
        <v>2809.5299999999997</v>
      </c>
      <c r="F7" s="22">
        <v>94.03</v>
      </c>
      <c r="G7" s="2">
        <f>F7*B7</f>
        <v>2914.93</v>
      </c>
      <c r="H7" s="2">
        <f>G7</f>
        <v>2914.93</v>
      </c>
      <c r="K7" t="s">
        <v>20</v>
      </c>
      <c r="L7" s="2">
        <f>E7</f>
        <v>2809.5299999999997</v>
      </c>
      <c r="M7" s="2">
        <f>H7</f>
        <v>2914.93</v>
      </c>
    </row>
    <row r="8" spans="1:13">
      <c r="A8" s="88" t="s">
        <v>21</v>
      </c>
      <c r="B8">
        <v>29</v>
      </c>
      <c r="C8" s="22">
        <v>85.13</v>
      </c>
      <c r="D8" s="2">
        <f t="shared" ref="D8:D18" si="0">B8*C8</f>
        <v>2468.77</v>
      </c>
      <c r="E8" s="2">
        <f>E7+D8</f>
        <v>5278.2999999999993</v>
      </c>
      <c r="F8" s="22">
        <v>85.7</v>
      </c>
      <c r="G8" s="2">
        <f t="shared" ref="G8:G18" si="1">F8*B8</f>
        <v>2485.3000000000002</v>
      </c>
      <c r="H8" s="2">
        <f>H7+G8</f>
        <v>5400.23</v>
      </c>
      <c r="K8" t="s">
        <v>21</v>
      </c>
      <c r="L8" s="2">
        <f t="shared" ref="L8:L18" si="2">E8</f>
        <v>5278.2999999999993</v>
      </c>
      <c r="M8" s="2">
        <f t="shared" ref="M8:M18" si="3">H8</f>
        <v>5400.23</v>
      </c>
    </row>
    <row r="9" spans="1:13">
      <c r="A9" s="88" t="s">
        <v>22</v>
      </c>
      <c r="B9">
        <v>31</v>
      </c>
      <c r="C9" s="22">
        <v>99.93</v>
      </c>
      <c r="D9" s="2">
        <f t="shared" si="0"/>
        <v>3097.8300000000004</v>
      </c>
      <c r="E9" s="2">
        <f t="shared" ref="E9:E18" si="4">E8+D9</f>
        <v>8376.1299999999992</v>
      </c>
      <c r="F9" s="22">
        <v>177.46</v>
      </c>
      <c r="G9" s="2">
        <f t="shared" si="1"/>
        <v>5501.26</v>
      </c>
      <c r="H9" s="2">
        <f t="shared" ref="H9:H18" si="5">H8+G9</f>
        <v>10901.49</v>
      </c>
      <c r="K9" t="s">
        <v>22</v>
      </c>
      <c r="L9" s="2">
        <f t="shared" si="2"/>
        <v>8376.1299999999992</v>
      </c>
      <c r="M9" s="2">
        <f t="shared" si="3"/>
        <v>10901.49</v>
      </c>
    </row>
    <row r="10" spans="1:13">
      <c r="A10" s="88" t="s">
        <v>23</v>
      </c>
      <c r="B10">
        <v>30</v>
      </c>
      <c r="C10" s="22">
        <v>155.11000000000001</v>
      </c>
      <c r="D10" s="2">
        <f t="shared" si="0"/>
        <v>4653.3</v>
      </c>
      <c r="E10" s="2">
        <f t="shared" si="4"/>
        <v>13029.43</v>
      </c>
      <c r="F10" s="22">
        <v>176.49</v>
      </c>
      <c r="G10" s="2">
        <f t="shared" si="1"/>
        <v>5294.7000000000007</v>
      </c>
      <c r="H10" s="2">
        <f t="shared" si="5"/>
        <v>16196.19</v>
      </c>
      <c r="K10" t="s">
        <v>23</v>
      </c>
      <c r="L10" s="2">
        <f t="shared" si="2"/>
        <v>13029.43</v>
      </c>
      <c r="M10" s="2">
        <f t="shared" si="3"/>
        <v>16196.19</v>
      </c>
    </row>
    <row r="11" spans="1:13">
      <c r="A11" s="88" t="s">
        <v>24</v>
      </c>
      <c r="B11">
        <v>31</v>
      </c>
      <c r="C11" s="22">
        <v>208.21</v>
      </c>
      <c r="D11" s="2">
        <f t="shared" si="0"/>
        <v>6454.51</v>
      </c>
      <c r="E11" s="2">
        <f t="shared" si="4"/>
        <v>19483.940000000002</v>
      </c>
      <c r="F11" s="22">
        <v>286.83</v>
      </c>
      <c r="G11" s="2">
        <f t="shared" si="1"/>
        <v>8891.73</v>
      </c>
      <c r="H11" s="2">
        <f t="shared" si="5"/>
        <v>25087.919999999998</v>
      </c>
      <c r="K11" t="s">
        <v>24</v>
      </c>
      <c r="L11" s="2">
        <f t="shared" si="2"/>
        <v>19483.940000000002</v>
      </c>
      <c r="M11" s="2">
        <f t="shared" si="3"/>
        <v>25087.919999999998</v>
      </c>
    </row>
    <row r="12" spans="1:13">
      <c r="A12" s="88" t="s">
        <v>25</v>
      </c>
      <c r="B12">
        <v>30</v>
      </c>
      <c r="C12" s="22">
        <v>210.3</v>
      </c>
      <c r="D12" s="2">
        <f t="shared" si="0"/>
        <v>6309</v>
      </c>
      <c r="E12" s="2">
        <f t="shared" si="4"/>
        <v>25792.940000000002</v>
      </c>
      <c r="F12" s="22">
        <v>306.41000000000003</v>
      </c>
      <c r="G12" s="2">
        <f t="shared" si="1"/>
        <v>9192.3000000000011</v>
      </c>
      <c r="H12" s="2">
        <f t="shared" si="5"/>
        <v>34280.22</v>
      </c>
      <c r="K12" t="s">
        <v>25</v>
      </c>
      <c r="L12" s="2">
        <f t="shared" si="2"/>
        <v>25792.940000000002</v>
      </c>
      <c r="M12" s="2">
        <f t="shared" si="3"/>
        <v>34280.22</v>
      </c>
    </row>
    <row r="13" spans="1:13">
      <c r="A13" s="88" t="s">
        <v>26</v>
      </c>
      <c r="B13">
        <v>31</v>
      </c>
      <c r="C13" s="22">
        <v>199.36</v>
      </c>
      <c r="D13" s="2">
        <f t="shared" si="0"/>
        <v>6180.1600000000008</v>
      </c>
      <c r="E13" s="2">
        <f t="shared" si="4"/>
        <v>31973.100000000002</v>
      </c>
      <c r="F13" s="22">
        <v>220.57</v>
      </c>
      <c r="G13" s="2">
        <f t="shared" si="1"/>
        <v>6837.67</v>
      </c>
      <c r="H13" s="2">
        <f t="shared" si="5"/>
        <v>41117.89</v>
      </c>
      <c r="K13" t="s">
        <v>26</v>
      </c>
      <c r="L13" s="2">
        <f t="shared" si="2"/>
        <v>31973.100000000002</v>
      </c>
      <c r="M13" s="2">
        <f t="shared" si="3"/>
        <v>41117.89</v>
      </c>
    </row>
    <row r="14" spans="1:13">
      <c r="A14" s="88" t="s">
        <v>27</v>
      </c>
      <c r="B14">
        <v>31</v>
      </c>
      <c r="C14" s="22">
        <v>176.02</v>
      </c>
      <c r="D14" s="2">
        <f t="shared" si="0"/>
        <v>5456.62</v>
      </c>
      <c r="E14" s="2">
        <f t="shared" si="4"/>
        <v>37429.72</v>
      </c>
      <c r="F14" s="22">
        <v>211.28</v>
      </c>
      <c r="G14" s="2">
        <f t="shared" si="1"/>
        <v>6549.68</v>
      </c>
      <c r="H14" s="2">
        <f t="shared" si="5"/>
        <v>47667.57</v>
      </c>
      <c r="K14" t="s">
        <v>27</v>
      </c>
      <c r="L14" s="2">
        <f t="shared" si="2"/>
        <v>37429.72</v>
      </c>
      <c r="M14" s="2">
        <f t="shared" si="3"/>
        <v>47667.57</v>
      </c>
    </row>
    <row r="15" spans="1:13">
      <c r="A15" s="88" t="s">
        <v>28</v>
      </c>
      <c r="B15">
        <v>30</v>
      </c>
      <c r="C15" s="22">
        <v>165.47</v>
      </c>
      <c r="D15" s="2">
        <f t="shared" si="0"/>
        <v>4964.1000000000004</v>
      </c>
      <c r="E15" s="2">
        <f t="shared" si="4"/>
        <v>42393.82</v>
      </c>
      <c r="F15" s="22">
        <v>187.28</v>
      </c>
      <c r="G15" s="2">
        <f t="shared" si="1"/>
        <v>5618.4</v>
      </c>
      <c r="H15" s="2">
        <f t="shared" si="5"/>
        <v>53285.97</v>
      </c>
      <c r="K15" t="s">
        <v>28</v>
      </c>
      <c r="L15" s="2">
        <f t="shared" si="2"/>
        <v>42393.82</v>
      </c>
      <c r="M15" s="2">
        <f t="shared" si="3"/>
        <v>53285.97</v>
      </c>
    </row>
    <row r="16" spans="1:13">
      <c r="A16" s="88" t="s">
        <v>29</v>
      </c>
      <c r="B16">
        <v>31</v>
      </c>
      <c r="C16" s="22">
        <v>188.32</v>
      </c>
      <c r="D16" s="2">
        <f t="shared" si="0"/>
        <v>5837.92</v>
      </c>
      <c r="E16" s="2">
        <f t="shared" si="4"/>
        <v>48231.74</v>
      </c>
      <c r="F16" s="22">
        <v>195.76</v>
      </c>
      <c r="G16" s="2">
        <f t="shared" si="1"/>
        <v>6068.5599999999995</v>
      </c>
      <c r="H16" s="2">
        <f t="shared" si="5"/>
        <v>59354.53</v>
      </c>
      <c r="K16" t="s">
        <v>29</v>
      </c>
      <c r="L16" s="2">
        <f t="shared" si="2"/>
        <v>48231.74</v>
      </c>
      <c r="M16" s="2">
        <f t="shared" si="3"/>
        <v>59354.53</v>
      </c>
    </row>
    <row r="17" spans="1:15">
      <c r="A17" s="88" t="s">
        <v>30</v>
      </c>
      <c r="B17">
        <v>30</v>
      </c>
      <c r="C17" s="22">
        <v>192.27</v>
      </c>
      <c r="D17" s="2">
        <f t="shared" si="0"/>
        <v>5768.1</v>
      </c>
      <c r="E17" s="2">
        <f t="shared" si="4"/>
        <v>53999.839999999997</v>
      </c>
      <c r="F17" s="22">
        <v>199.55</v>
      </c>
      <c r="G17" s="2">
        <f t="shared" si="1"/>
        <v>5986.5</v>
      </c>
      <c r="H17" s="2">
        <f t="shared" si="5"/>
        <v>65341.03</v>
      </c>
      <c r="K17" t="s">
        <v>30</v>
      </c>
      <c r="L17" s="2">
        <f t="shared" si="2"/>
        <v>53999.839999999997</v>
      </c>
      <c r="M17" s="2">
        <f t="shared" si="3"/>
        <v>65341.03</v>
      </c>
    </row>
    <row r="18" spans="1:15">
      <c r="A18" s="88" t="s">
        <v>31</v>
      </c>
      <c r="B18">
        <v>31</v>
      </c>
      <c r="C18" s="22">
        <v>133.81</v>
      </c>
      <c r="D18" s="2">
        <f t="shared" si="0"/>
        <v>4148.1099999999997</v>
      </c>
      <c r="E18" s="2">
        <f t="shared" si="4"/>
        <v>58147.95</v>
      </c>
      <c r="F18" s="22">
        <v>115.78</v>
      </c>
      <c r="G18" s="2">
        <f t="shared" si="1"/>
        <v>3589.18</v>
      </c>
      <c r="H18" s="2">
        <f t="shared" si="5"/>
        <v>68930.209999999992</v>
      </c>
      <c r="K18" t="s">
        <v>31</v>
      </c>
      <c r="L18" s="2">
        <f t="shared" si="2"/>
        <v>58147.95</v>
      </c>
      <c r="M18" s="2">
        <f t="shared" si="3"/>
        <v>68930.209999999992</v>
      </c>
      <c r="O18" s="23">
        <f>M18/L18*100</f>
        <v>118.54280331464824</v>
      </c>
    </row>
  </sheetData>
  <conditionalFormatting sqref="A7:A18">
    <cfRule type="cellIs" dxfId="7" priority="1" operator="equal">
      <formula>""</formula>
    </cfRule>
  </conditionalFormatting>
  <conditionalFormatting sqref="A7:A18">
    <cfRule type="cellIs" dxfId="6" priority="2" operator="notEqual">
      <formula>""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610FB-51A3-476A-8B31-8BEE3CCDCA8F}">
  <dimension ref="B6:Q510"/>
  <sheetViews>
    <sheetView showGridLines="0" zoomScale="110" zoomScaleNormal="110" workbookViewId="0">
      <selection activeCell="F7" sqref="F7"/>
    </sheetView>
  </sheetViews>
  <sheetFormatPr defaultColWidth="10.85546875" defaultRowHeight="13.15"/>
  <cols>
    <col min="1" max="1" width="5" style="45" customWidth="1"/>
    <col min="2" max="3" width="10.85546875" style="45"/>
    <col min="4" max="5" width="12.7109375" style="45" customWidth="1"/>
    <col min="6" max="16384" width="10.85546875" style="45"/>
  </cols>
  <sheetData>
    <row r="6" spans="2:17" ht="19.5" customHeight="1">
      <c r="C6" s="46" t="s">
        <v>67</v>
      </c>
      <c r="D6" s="47" t="s">
        <v>68</v>
      </c>
      <c r="E6" s="47" t="s">
        <v>69</v>
      </c>
      <c r="I6" s="45" t="s">
        <v>70</v>
      </c>
      <c r="J6" s="45" t="s">
        <v>71</v>
      </c>
    </row>
    <row r="7" spans="2:17" ht="18.75" customHeight="1">
      <c r="B7" s="48">
        <v>29221</v>
      </c>
      <c r="C7" s="49">
        <v>96.610643620114672</v>
      </c>
      <c r="D7" s="50">
        <f>F7+I7</f>
        <v>128.23653633660317</v>
      </c>
      <c r="E7" s="50">
        <f>F7-I7</f>
        <v>71.763463663396834</v>
      </c>
      <c r="F7" s="51">
        <v>100</v>
      </c>
      <c r="G7" s="52"/>
      <c r="H7" s="52"/>
      <c r="I7" s="53">
        <v>28.236536336603162</v>
      </c>
      <c r="J7" s="53">
        <v>56.473072673206325</v>
      </c>
      <c r="K7" s="54"/>
      <c r="L7" s="54"/>
      <c r="M7" s="54"/>
      <c r="N7" s="54"/>
      <c r="O7" s="54"/>
      <c r="P7" s="54"/>
      <c r="Q7" s="54"/>
    </row>
    <row r="8" spans="2:17" ht="15" customHeight="1">
      <c r="B8" s="48">
        <v>29252</v>
      </c>
      <c r="C8" s="49">
        <v>93.824599274625101</v>
      </c>
      <c r="D8" s="50">
        <f>F8+I8</f>
        <v>130.61164785223303</v>
      </c>
      <c r="E8" s="50">
        <f>F8-I8</f>
        <v>69.388352147766966</v>
      </c>
      <c r="F8" s="51">
        <v>100</v>
      </c>
      <c r="G8" s="54"/>
      <c r="H8" s="54"/>
      <c r="I8" s="53">
        <v>30.61164785223303</v>
      </c>
      <c r="J8" s="53">
        <v>61.223295704466061</v>
      </c>
      <c r="K8" s="54"/>
      <c r="L8" s="54"/>
      <c r="M8" s="54"/>
      <c r="N8" s="54"/>
      <c r="O8" s="54"/>
      <c r="P8" s="54"/>
      <c r="Q8" s="54"/>
    </row>
    <row r="9" spans="2:17" ht="15" customHeight="1">
      <c r="B9" s="48">
        <v>29281</v>
      </c>
      <c r="C9" s="49">
        <v>67.312516007525346</v>
      </c>
      <c r="D9" s="50">
        <f t="shared" ref="D9:D72" si="0">F9+I9</f>
        <v>132.9170696261146</v>
      </c>
      <c r="E9" s="50">
        <f t="shared" ref="E9:E72" si="1">F9-I9</f>
        <v>67.082930373885389</v>
      </c>
      <c r="F9" s="51">
        <v>100</v>
      </c>
      <c r="G9" s="54"/>
      <c r="H9" s="52"/>
      <c r="I9" s="53">
        <v>32.917069626114611</v>
      </c>
      <c r="J9" s="53">
        <v>65.834139252229221</v>
      </c>
      <c r="K9" s="52"/>
      <c r="L9" s="52"/>
      <c r="M9" s="52"/>
      <c r="N9" s="52"/>
      <c r="O9" s="52"/>
      <c r="P9" s="52"/>
      <c r="Q9" s="52"/>
    </row>
    <row r="10" spans="2:17" ht="15" customHeight="1">
      <c r="B10" s="48">
        <v>29312</v>
      </c>
      <c r="C10" s="49">
        <v>68.522687227830986</v>
      </c>
      <c r="D10" s="50">
        <f t="shared" si="0"/>
        <v>134.75767094477308</v>
      </c>
      <c r="E10" s="50">
        <f t="shared" si="1"/>
        <v>65.242329055226918</v>
      </c>
      <c r="F10" s="51">
        <v>100</v>
      </c>
      <c r="G10" s="52"/>
      <c r="H10" s="52"/>
      <c r="I10" s="53">
        <v>34.757670944773075</v>
      </c>
      <c r="J10" s="53">
        <v>69.51534188954615</v>
      </c>
      <c r="K10" s="52"/>
      <c r="L10" s="52"/>
      <c r="M10" s="54"/>
      <c r="N10" s="54"/>
      <c r="O10" s="54"/>
      <c r="P10" s="54"/>
      <c r="Q10" s="54"/>
    </row>
    <row r="11" spans="2:17" ht="15" customHeight="1">
      <c r="B11" s="48">
        <v>29342</v>
      </c>
      <c r="C11" s="49">
        <v>65.475456138783727</v>
      </c>
      <c r="D11" s="50">
        <f t="shared" si="0"/>
        <v>123.51467076697821</v>
      </c>
      <c r="E11" s="50">
        <f t="shared" si="1"/>
        <v>76.485329233021787</v>
      </c>
      <c r="F11" s="51">
        <v>100</v>
      </c>
      <c r="G11" s="54"/>
      <c r="H11" s="54"/>
      <c r="I11" s="53">
        <v>23.51467076697822</v>
      </c>
      <c r="J11" s="53">
        <v>47.02934153395644</v>
      </c>
      <c r="K11" s="54"/>
      <c r="L11" s="54"/>
      <c r="M11" s="54"/>
      <c r="N11" s="54"/>
      <c r="O11" s="54"/>
      <c r="P11" s="54"/>
      <c r="Q11" s="54"/>
    </row>
    <row r="12" spans="2:17" ht="15" customHeight="1">
      <c r="B12" s="48">
        <v>29373</v>
      </c>
      <c r="C12" s="49">
        <v>102.27764016084426</v>
      </c>
      <c r="D12" s="50">
        <f t="shared" si="0"/>
        <v>117.66050366279197</v>
      </c>
      <c r="E12" s="50">
        <f t="shared" si="1"/>
        <v>82.339496337208033</v>
      </c>
      <c r="F12" s="51">
        <v>100</v>
      </c>
      <c r="G12" s="54"/>
      <c r="H12" s="54"/>
      <c r="I12" s="53">
        <v>17.660503662791964</v>
      </c>
      <c r="J12" s="53">
        <v>35.321007325583928</v>
      </c>
      <c r="K12" s="54"/>
      <c r="L12" s="54"/>
      <c r="M12" s="54"/>
      <c r="N12" s="54"/>
      <c r="O12" s="54"/>
      <c r="P12" s="54"/>
      <c r="Q12" s="54"/>
    </row>
    <row r="13" spans="2:17" ht="15" customHeight="1">
      <c r="B13" s="48">
        <v>29403</v>
      </c>
      <c r="C13" s="49">
        <v>80.492727754986788</v>
      </c>
      <c r="D13" s="50">
        <f t="shared" si="0"/>
        <v>116.26882478421982</v>
      </c>
      <c r="E13" s="50">
        <f t="shared" si="1"/>
        <v>83.731175215780183</v>
      </c>
      <c r="F13" s="51">
        <v>100</v>
      </c>
      <c r="G13" s="54"/>
      <c r="H13" s="54"/>
      <c r="I13" s="53">
        <v>16.268824784219817</v>
      </c>
      <c r="J13" s="53">
        <v>32.537649568439633</v>
      </c>
      <c r="K13" s="54"/>
      <c r="L13" s="54"/>
      <c r="M13" s="52"/>
      <c r="N13" s="52"/>
      <c r="O13" s="52"/>
      <c r="P13" s="52"/>
      <c r="Q13" s="52"/>
    </row>
    <row r="14" spans="2:17" ht="15" customHeight="1">
      <c r="B14" s="48">
        <v>29434</v>
      </c>
      <c r="C14" s="49">
        <v>77.769671967144475</v>
      </c>
      <c r="D14" s="50">
        <f t="shared" si="0"/>
        <v>114.26581732272081</v>
      </c>
      <c r="E14" s="50">
        <f t="shared" si="1"/>
        <v>85.734182677279193</v>
      </c>
      <c r="F14" s="51">
        <v>100</v>
      </c>
      <c r="G14" s="52"/>
      <c r="H14" s="52"/>
      <c r="I14" s="53">
        <v>14.2658173227208</v>
      </c>
      <c r="J14" s="53">
        <v>28.531634645441599</v>
      </c>
      <c r="K14" s="52"/>
      <c r="L14" s="52"/>
      <c r="M14" s="52"/>
      <c r="N14" s="52"/>
      <c r="O14" s="52"/>
      <c r="P14" s="52"/>
      <c r="Q14" s="52"/>
    </row>
    <row r="15" spans="2:17" ht="15" customHeight="1">
      <c r="B15" s="48">
        <v>29465</v>
      </c>
      <c r="C15" s="49">
        <v>84.066030734466125</v>
      </c>
      <c r="D15" s="50">
        <f t="shared" si="0"/>
        <v>120.436995396052</v>
      </c>
      <c r="E15" s="50">
        <f t="shared" si="1"/>
        <v>79.563004603948002</v>
      </c>
      <c r="F15" s="51">
        <v>100</v>
      </c>
      <c r="G15" s="52"/>
      <c r="H15" s="52"/>
      <c r="I15" s="53">
        <v>20.436995396052001</v>
      </c>
      <c r="J15" s="53">
        <v>40.873990792104003</v>
      </c>
      <c r="K15" s="54"/>
      <c r="L15" s="54"/>
      <c r="M15" s="54"/>
      <c r="N15" s="54"/>
      <c r="O15" s="54"/>
      <c r="P15" s="54"/>
      <c r="Q15" s="54"/>
    </row>
    <row r="16" spans="2:17" ht="15" customHeight="1">
      <c r="B16" s="48">
        <v>29495</v>
      </c>
      <c r="C16" s="49">
        <v>107.22326104310036</v>
      </c>
      <c r="D16" s="50">
        <f t="shared" si="0"/>
        <v>122.90060249545157</v>
      </c>
      <c r="E16" s="50">
        <f t="shared" si="1"/>
        <v>77.099397504548435</v>
      </c>
      <c r="F16" s="51">
        <v>100</v>
      </c>
      <c r="G16" s="54"/>
      <c r="H16" s="54"/>
      <c r="I16" s="53">
        <v>22.900602495451565</v>
      </c>
      <c r="J16" s="53">
        <v>45.80120499090313</v>
      </c>
      <c r="K16" s="54"/>
      <c r="L16" s="54"/>
      <c r="M16" s="54"/>
      <c r="N16" s="54"/>
      <c r="O16" s="54"/>
      <c r="P16" s="54"/>
      <c r="Q16" s="54"/>
    </row>
    <row r="17" spans="2:17" ht="15" customHeight="1">
      <c r="B17" s="48">
        <v>29526</v>
      </c>
      <c r="C17" s="49">
        <v>87.431580164102414</v>
      </c>
      <c r="D17" s="50">
        <f t="shared" si="0"/>
        <v>125.6491423552479</v>
      </c>
      <c r="E17" s="50">
        <f t="shared" si="1"/>
        <v>74.350857644752097</v>
      </c>
      <c r="F17" s="51">
        <v>100</v>
      </c>
      <c r="G17" s="54"/>
      <c r="H17" s="54"/>
      <c r="I17" s="53">
        <v>25.6491423552479</v>
      </c>
      <c r="J17" s="53">
        <v>51.2982847104958</v>
      </c>
      <c r="K17" s="54"/>
      <c r="L17" s="54"/>
      <c r="M17" s="54"/>
      <c r="N17" s="54"/>
      <c r="O17" s="54"/>
      <c r="P17" s="54"/>
      <c r="Q17" s="54"/>
    </row>
    <row r="18" spans="2:17" ht="15" customHeight="1">
      <c r="B18" s="48">
        <v>29556</v>
      </c>
      <c r="C18" s="49">
        <v>85.641011663907008</v>
      </c>
      <c r="D18" s="50">
        <f t="shared" si="0"/>
        <v>130.13100372976328</v>
      </c>
      <c r="E18" s="50">
        <f t="shared" si="1"/>
        <v>69.868996270236735</v>
      </c>
      <c r="F18" s="51">
        <v>100</v>
      </c>
      <c r="G18" s="54"/>
      <c r="H18" s="54"/>
      <c r="I18" s="53">
        <v>30.131003729763268</v>
      </c>
      <c r="J18" s="53">
        <v>60.262007459526536</v>
      </c>
      <c r="K18" s="52"/>
      <c r="L18" s="52"/>
      <c r="M18" s="52"/>
      <c r="N18" s="52"/>
      <c r="O18" s="52"/>
      <c r="P18" s="52"/>
      <c r="Q18" s="52"/>
    </row>
    <row r="19" spans="2:17" ht="15" customHeight="1">
      <c r="B19" s="48">
        <v>29587</v>
      </c>
      <c r="C19" s="49">
        <v>76.089301684366077</v>
      </c>
      <c r="D19" s="50">
        <f t="shared" si="0"/>
        <v>128.23653633660317</v>
      </c>
      <c r="E19" s="50">
        <f t="shared" si="1"/>
        <v>71.763463663396834</v>
      </c>
      <c r="F19" s="51">
        <v>100</v>
      </c>
      <c r="G19" s="52"/>
      <c r="H19" s="52"/>
      <c r="I19" s="70">
        <f t="shared" ref="I19:J34" si="2">I7</f>
        <v>28.236536336603162</v>
      </c>
      <c r="J19" s="70">
        <f t="shared" si="2"/>
        <v>56.473072673206325</v>
      </c>
      <c r="K19" s="52"/>
      <c r="L19" s="52"/>
      <c r="M19" s="54"/>
      <c r="N19" s="54"/>
      <c r="O19" s="54"/>
      <c r="P19" s="54"/>
      <c r="Q19" s="54"/>
    </row>
    <row r="20" spans="2:17" ht="15" customHeight="1">
      <c r="B20" s="48">
        <v>29618</v>
      </c>
      <c r="C20" s="49">
        <v>93.350481251368905</v>
      </c>
      <c r="D20" s="50">
        <f t="shared" si="0"/>
        <v>130.61164785223303</v>
      </c>
      <c r="E20" s="50">
        <f t="shared" si="1"/>
        <v>69.388352147766966</v>
      </c>
      <c r="F20" s="51">
        <v>100</v>
      </c>
      <c r="G20" s="54"/>
      <c r="H20" s="54"/>
      <c r="I20" s="70">
        <f t="shared" si="2"/>
        <v>30.61164785223303</v>
      </c>
      <c r="J20" s="70">
        <f t="shared" si="2"/>
        <v>61.223295704466061</v>
      </c>
      <c r="K20" s="54"/>
      <c r="L20" s="54"/>
      <c r="M20" s="54"/>
      <c r="N20" s="54"/>
      <c r="O20" s="54"/>
      <c r="P20" s="54"/>
      <c r="Q20" s="54"/>
    </row>
    <row r="21" spans="2:17" ht="15" customHeight="1">
      <c r="B21" s="48">
        <v>29646</v>
      </c>
      <c r="C21" s="49">
        <v>83.326424348053578</v>
      </c>
      <c r="D21" s="50">
        <f t="shared" si="0"/>
        <v>132.9170696261146</v>
      </c>
      <c r="E21" s="50">
        <f t="shared" si="1"/>
        <v>67.082930373885389</v>
      </c>
      <c r="F21" s="51">
        <v>100</v>
      </c>
      <c r="G21" s="54"/>
      <c r="H21" s="54"/>
      <c r="I21" s="70">
        <f t="shared" si="2"/>
        <v>32.917069626114611</v>
      </c>
      <c r="J21" s="70">
        <f t="shared" si="2"/>
        <v>65.834139252229221</v>
      </c>
      <c r="K21" s="54"/>
      <c r="L21" s="54"/>
      <c r="M21" s="52"/>
      <c r="N21" s="52"/>
      <c r="O21" s="52"/>
      <c r="P21" s="52"/>
      <c r="Q21" s="52"/>
    </row>
    <row r="22" spans="2:17" ht="15" customHeight="1">
      <c r="B22" s="48">
        <v>29677</v>
      </c>
      <c r="C22" s="49">
        <v>101.80364086592941</v>
      </c>
      <c r="D22" s="50">
        <f t="shared" si="0"/>
        <v>134.75767094477308</v>
      </c>
      <c r="E22" s="50">
        <f t="shared" si="1"/>
        <v>65.242329055226918</v>
      </c>
      <c r="F22" s="51">
        <v>100</v>
      </c>
      <c r="G22" s="52"/>
      <c r="H22" s="52"/>
      <c r="I22" s="70">
        <f t="shared" si="2"/>
        <v>34.757670944773075</v>
      </c>
      <c r="J22" s="70">
        <f t="shared" si="2"/>
        <v>69.51534188954615</v>
      </c>
      <c r="K22" s="54"/>
      <c r="L22" s="54"/>
      <c r="M22" s="54"/>
      <c r="N22" s="54"/>
      <c r="O22" s="54"/>
      <c r="P22" s="54"/>
      <c r="Q22" s="54"/>
    </row>
    <row r="23" spans="2:17" ht="15" customHeight="1">
      <c r="B23" s="48">
        <v>29707</v>
      </c>
      <c r="C23" s="49">
        <v>141.00037653945313</v>
      </c>
      <c r="D23" s="50">
        <f t="shared" si="0"/>
        <v>123.51467076697821</v>
      </c>
      <c r="E23" s="50">
        <f t="shared" si="1"/>
        <v>76.485329233021787</v>
      </c>
      <c r="F23" s="51">
        <v>100</v>
      </c>
      <c r="G23" s="54"/>
      <c r="H23" s="54"/>
      <c r="I23" s="70">
        <f t="shared" si="2"/>
        <v>23.51467076697822</v>
      </c>
      <c r="J23" s="70">
        <f t="shared" si="2"/>
        <v>47.02934153395644</v>
      </c>
      <c r="K23" s="54"/>
      <c r="L23" s="54"/>
      <c r="M23" s="54"/>
      <c r="N23" s="54"/>
      <c r="O23" s="54"/>
      <c r="P23" s="54"/>
      <c r="Q23" s="54"/>
    </row>
    <row r="24" spans="2:17" ht="15" customHeight="1">
      <c r="B24" s="48">
        <v>29738</v>
      </c>
      <c r="C24" s="49">
        <v>119.48000599447781</v>
      </c>
      <c r="D24" s="50">
        <f t="shared" si="0"/>
        <v>117.66050366279197</v>
      </c>
      <c r="E24" s="50">
        <f t="shared" si="1"/>
        <v>82.339496337208033</v>
      </c>
      <c r="F24" s="51">
        <v>100</v>
      </c>
      <c r="G24" s="54"/>
      <c r="H24" s="54"/>
      <c r="I24" s="70">
        <f t="shared" si="2"/>
        <v>17.660503662791964</v>
      </c>
      <c r="J24" s="70">
        <f t="shared" si="2"/>
        <v>35.321007325583928</v>
      </c>
      <c r="K24" s="52"/>
      <c r="L24" s="52"/>
      <c r="M24" s="52"/>
      <c r="N24" s="52"/>
      <c r="O24" s="52"/>
      <c r="P24" s="52"/>
      <c r="Q24" s="52"/>
    </row>
    <row r="25" spans="2:17" ht="15" customHeight="1">
      <c r="B25" s="48">
        <v>29768</v>
      </c>
      <c r="C25" s="49">
        <v>102.55365578510118</v>
      </c>
      <c r="D25" s="50">
        <f t="shared" si="0"/>
        <v>116.26882478421982</v>
      </c>
      <c r="E25" s="50">
        <f t="shared" si="1"/>
        <v>83.731175215780183</v>
      </c>
      <c r="F25" s="51">
        <v>100</v>
      </c>
      <c r="G25" s="52"/>
      <c r="H25" s="52"/>
      <c r="I25" s="70">
        <f t="shared" si="2"/>
        <v>16.268824784219817</v>
      </c>
      <c r="J25" s="70">
        <f t="shared" si="2"/>
        <v>32.537649568439633</v>
      </c>
      <c r="K25" s="52"/>
      <c r="L25" s="54"/>
      <c r="M25" s="54"/>
      <c r="N25" s="54"/>
      <c r="O25" s="54"/>
      <c r="P25" s="54"/>
      <c r="Q25" s="54"/>
    </row>
    <row r="26" spans="2:17" ht="15" customHeight="1">
      <c r="B26" s="48">
        <v>29799</v>
      </c>
      <c r="C26" s="49">
        <v>84.939910241641485</v>
      </c>
      <c r="D26" s="50">
        <f t="shared" si="0"/>
        <v>114.26581732272081</v>
      </c>
      <c r="E26" s="50">
        <f t="shared" si="1"/>
        <v>85.734182677279193</v>
      </c>
      <c r="F26" s="51">
        <v>100</v>
      </c>
      <c r="G26" s="54"/>
      <c r="H26" s="54"/>
      <c r="I26" s="70">
        <f t="shared" si="2"/>
        <v>14.2658173227208</v>
      </c>
      <c r="J26" s="70">
        <f t="shared" si="2"/>
        <v>28.531634645441599</v>
      </c>
      <c r="K26" s="54"/>
      <c r="L26" s="54"/>
      <c r="M26" s="54"/>
      <c r="N26" s="54"/>
      <c r="O26" s="54"/>
      <c r="P26" s="54"/>
      <c r="Q26" s="54"/>
    </row>
    <row r="27" spans="2:17" ht="15" customHeight="1">
      <c r="B27" s="48">
        <v>29830</v>
      </c>
      <c r="C27" s="49">
        <v>106.87194335491348</v>
      </c>
      <c r="D27" s="50">
        <f t="shared" si="0"/>
        <v>120.436995396052</v>
      </c>
      <c r="E27" s="50">
        <f t="shared" si="1"/>
        <v>79.563004603948002</v>
      </c>
      <c r="F27" s="51">
        <v>100</v>
      </c>
      <c r="G27" s="54"/>
      <c r="H27" s="54"/>
      <c r="I27" s="70">
        <f t="shared" si="2"/>
        <v>20.436995396052001</v>
      </c>
      <c r="J27" s="70">
        <f t="shared" si="2"/>
        <v>40.873990792104003</v>
      </c>
      <c r="K27" s="54"/>
      <c r="L27" s="54"/>
      <c r="M27" s="54"/>
      <c r="N27" s="54"/>
      <c r="O27" s="54"/>
      <c r="P27" s="54"/>
      <c r="Q27" s="54"/>
    </row>
    <row r="28" spans="2:17" ht="15" customHeight="1">
      <c r="B28" s="48">
        <v>29860</v>
      </c>
      <c r="C28" s="49">
        <v>108.70978248289214</v>
      </c>
      <c r="D28" s="50">
        <f t="shared" si="0"/>
        <v>122.90060249545157</v>
      </c>
      <c r="E28" s="50">
        <f t="shared" si="1"/>
        <v>77.099397504548435</v>
      </c>
      <c r="F28" s="51">
        <v>100</v>
      </c>
      <c r="G28" s="54"/>
      <c r="H28" s="54"/>
      <c r="I28" s="70">
        <f t="shared" si="2"/>
        <v>22.900602495451565</v>
      </c>
      <c r="J28" s="70">
        <f t="shared" si="2"/>
        <v>45.80120499090313</v>
      </c>
      <c r="K28" s="54"/>
      <c r="L28" s="54"/>
      <c r="M28" s="54"/>
      <c r="N28" s="54"/>
      <c r="O28" s="54"/>
      <c r="P28" s="54"/>
      <c r="Q28" s="54"/>
    </row>
    <row r="29" spans="2:17" ht="15" customHeight="1">
      <c r="B29" s="48">
        <v>29891</v>
      </c>
      <c r="C29" s="49">
        <v>101.32567549002565</v>
      </c>
      <c r="D29" s="50">
        <f t="shared" si="0"/>
        <v>125.6491423552479</v>
      </c>
      <c r="E29" s="50">
        <f t="shared" si="1"/>
        <v>74.350857644752097</v>
      </c>
      <c r="F29" s="51">
        <v>100</v>
      </c>
      <c r="G29" s="54"/>
      <c r="H29" s="54"/>
      <c r="I29" s="70">
        <f t="shared" si="2"/>
        <v>25.6491423552479</v>
      </c>
      <c r="J29" s="70">
        <f t="shared" si="2"/>
        <v>51.2982847104958</v>
      </c>
      <c r="K29" s="52"/>
      <c r="L29" s="52"/>
      <c r="M29" s="52"/>
      <c r="N29" s="52"/>
      <c r="O29" s="52"/>
      <c r="P29" s="52"/>
      <c r="Q29" s="52"/>
    </row>
    <row r="30" spans="2:17" ht="15" customHeight="1">
      <c r="B30" s="48">
        <v>29921</v>
      </c>
      <c r="C30" s="49">
        <v>90.37145967798503</v>
      </c>
      <c r="D30" s="50">
        <f t="shared" si="0"/>
        <v>130.13100372976328</v>
      </c>
      <c r="E30" s="50">
        <f t="shared" si="1"/>
        <v>69.868996270236735</v>
      </c>
      <c r="F30" s="51">
        <v>100</v>
      </c>
      <c r="G30" s="52"/>
      <c r="H30" s="52"/>
      <c r="I30" s="70">
        <f t="shared" si="2"/>
        <v>30.131003729763268</v>
      </c>
      <c r="J30" s="70">
        <f t="shared" si="2"/>
        <v>60.262007459526536</v>
      </c>
      <c r="K30" s="54"/>
      <c r="L30" s="54"/>
      <c r="M30" s="54"/>
      <c r="N30" s="54"/>
      <c r="O30" s="54"/>
      <c r="P30" s="54"/>
      <c r="Q30" s="54"/>
    </row>
    <row r="31" spans="2:17" ht="15" customHeight="1">
      <c r="B31" s="48">
        <v>29952</v>
      </c>
      <c r="C31" s="49">
        <v>125.9795892256459</v>
      </c>
      <c r="D31" s="50">
        <f t="shared" si="0"/>
        <v>128.23653633660317</v>
      </c>
      <c r="E31" s="50">
        <f t="shared" si="1"/>
        <v>71.763463663396834</v>
      </c>
      <c r="F31" s="51">
        <v>100</v>
      </c>
      <c r="G31" s="54"/>
      <c r="H31" s="54"/>
      <c r="I31" s="70">
        <f t="shared" si="2"/>
        <v>28.236536336603162</v>
      </c>
      <c r="J31" s="70">
        <f t="shared" si="2"/>
        <v>56.473072673206325</v>
      </c>
      <c r="K31" s="52"/>
      <c r="L31" s="52"/>
      <c r="M31" s="52"/>
      <c r="N31" s="52"/>
      <c r="O31" s="52"/>
      <c r="P31" s="52"/>
      <c r="Q31" s="52"/>
    </row>
    <row r="32" spans="2:17" ht="15" customHeight="1">
      <c r="B32" s="48">
        <v>29983</v>
      </c>
      <c r="C32" s="49">
        <v>133.04676590771751</v>
      </c>
      <c r="D32" s="50">
        <f t="shared" si="0"/>
        <v>130.61164785223303</v>
      </c>
      <c r="E32" s="50">
        <f t="shared" si="1"/>
        <v>69.388352147766966</v>
      </c>
      <c r="F32" s="51">
        <v>100</v>
      </c>
      <c r="G32" s="52"/>
      <c r="H32" s="52"/>
      <c r="I32" s="70">
        <f t="shared" si="2"/>
        <v>30.61164785223303</v>
      </c>
      <c r="J32" s="70">
        <f t="shared" si="2"/>
        <v>61.223295704466061</v>
      </c>
      <c r="K32" s="54"/>
      <c r="L32" s="54"/>
      <c r="M32" s="54"/>
      <c r="N32" s="54"/>
      <c r="O32" s="54"/>
      <c r="P32" s="54"/>
      <c r="Q32" s="54"/>
    </row>
    <row r="33" spans="2:17" ht="15" customHeight="1">
      <c r="B33" s="48">
        <v>30011</v>
      </c>
      <c r="C33" s="49">
        <v>117.84142469656524</v>
      </c>
      <c r="D33" s="50">
        <f t="shared" si="0"/>
        <v>132.9170696261146</v>
      </c>
      <c r="E33" s="50">
        <f t="shared" si="1"/>
        <v>67.082930373885389</v>
      </c>
      <c r="F33" s="51">
        <v>100</v>
      </c>
      <c r="G33" s="54"/>
      <c r="H33" s="54"/>
      <c r="I33" s="70">
        <f t="shared" si="2"/>
        <v>32.917069626114611</v>
      </c>
      <c r="J33" s="70">
        <f t="shared" si="2"/>
        <v>65.834139252229221</v>
      </c>
      <c r="K33" s="54"/>
      <c r="L33" s="54"/>
      <c r="M33" s="52"/>
      <c r="N33" s="52"/>
      <c r="O33" s="52"/>
      <c r="P33" s="52"/>
      <c r="Q33" s="52"/>
    </row>
    <row r="34" spans="2:17" ht="15" customHeight="1">
      <c r="B34" s="48">
        <v>30042</v>
      </c>
      <c r="C34" s="49">
        <v>161.08106588525777</v>
      </c>
      <c r="D34" s="50">
        <f t="shared" si="0"/>
        <v>134.75767094477308</v>
      </c>
      <c r="E34" s="50">
        <f t="shared" si="1"/>
        <v>65.242329055226918</v>
      </c>
      <c r="F34" s="51">
        <v>100</v>
      </c>
      <c r="G34" s="52"/>
      <c r="H34" s="54"/>
      <c r="I34" s="70">
        <f t="shared" si="2"/>
        <v>34.757670944773075</v>
      </c>
      <c r="J34" s="70">
        <f t="shared" si="2"/>
        <v>69.51534188954615</v>
      </c>
      <c r="K34" s="54"/>
      <c r="L34" s="54"/>
      <c r="M34" s="54"/>
      <c r="N34" s="54"/>
      <c r="O34" s="54"/>
      <c r="P34" s="54"/>
      <c r="Q34" s="54"/>
    </row>
    <row r="35" spans="2:17" ht="15" customHeight="1">
      <c r="B35" s="48">
        <v>30072</v>
      </c>
      <c r="C35" s="49">
        <v>131.84050922364418</v>
      </c>
      <c r="D35" s="50">
        <f t="shared" si="0"/>
        <v>123.51467076697821</v>
      </c>
      <c r="E35" s="50">
        <f t="shared" si="1"/>
        <v>76.485329233021787</v>
      </c>
      <c r="F35" s="51">
        <v>100</v>
      </c>
      <c r="G35" s="54"/>
      <c r="H35" s="54"/>
      <c r="I35" s="70">
        <f t="shared" ref="I35:J50" si="3">I23</f>
        <v>23.51467076697822</v>
      </c>
      <c r="J35" s="70">
        <f t="shared" si="3"/>
        <v>47.02934153395644</v>
      </c>
      <c r="K35" s="54"/>
      <c r="L35" s="54"/>
      <c r="M35" s="54"/>
      <c r="N35" s="54"/>
      <c r="O35" s="54"/>
      <c r="P35" s="54"/>
      <c r="Q35" s="54"/>
    </row>
    <row r="36" spans="2:17" ht="15" customHeight="1">
      <c r="B36" s="48">
        <v>30103</v>
      </c>
      <c r="C36" s="49">
        <v>83.240525955884081</v>
      </c>
      <c r="D36" s="50">
        <f t="shared" si="0"/>
        <v>117.66050366279197</v>
      </c>
      <c r="E36" s="50">
        <f t="shared" si="1"/>
        <v>82.339496337208033</v>
      </c>
      <c r="F36" s="51">
        <v>100</v>
      </c>
      <c r="G36" s="54"/>
      <c r="H36" s="54"/>
      <c r="I36" s="70">
        <f t="shared" si="3"/>
        <v>17.660503662791964</v>
      </c>
      <c r="J36" s="70">
        <f t="shared" si="3"/>
        <v>35.321007325583928</v>
      </c>
      <c r="K36" s="52"/>
      <c r="L36" s="52"/>
      <c r="M36" s="52"/>
      <c r="N36" s="52"/>
      <c r="O36" s="52"/>
      <c r="P36" s="52"/>
      <c r="Q36" s="52"/>
    </row>
    <row r="37" spans="2:17" ht="15" customHeight="1">
      <c r="B37" s="48">
        <v>30133</v>
      </c>
      <c r="C37" s="49">
        <v>96.895019741093208</v>
      </c>
      <c r="D37" s="50">
        <f t="shared" si="0"/>
        <v>116.26882478421982</v>
      </c>
      <c r="E37" s="50">
        <f t="shared" si="1"/>
        <v>83.731175215780183</v>
      </c>
      <c r="F37" s="51">
        <v>100</v>
      </c>
      <c r="G37" s="52"/>
      <c r="H37" s="52"/>
      <c r="I37" s="70">
        <f t="shared" si="3"/>
        <v>16.268824784219817</v>
      </c>
      <c r="J37" s="70">
        <f t="shared" si="3"/>
        <v>32.537649568439633</v>
      </c>
      <c r="K37" s="54"/>
      <c r="L37" s="54"/>
      <c r="M37" s="54"/>
      <c r="N37" s="54"/>
      <c r="O37" s="54"/>
      <c r="P37" s="54"/>
      <c r="Q37" s="54"/>
    </row>
    <row r="38" spans="2:17" ht="15" customHeight="1">
      <c r="B38" s="48">
        <v>30164</v>
      </c>
      <c r="C38" s="49">
        <v>95.0025361439683</v>
      </c>
      <c r="D38" s="50">
        <f t="shared" si="0"/>
        <v>114.26581732272081</v>
      </c>
      <c r="E38" s="50">
        <f t="shared" si="1"/>
        <v>85.734182677279193</v>
      </c>
      <c r="F38" s="51">
        <v>100</v>
      </c>
      <c r="G38" s="54"/>
      <c r="H38" s="54"/>
      <c r="I38" s="70">
        <f t="shared" si="3"/>
        <v>14.2658173227208</v>
      </c>
      <c r="J38" s="70">
        <f t="shared" si="3"/>
        <v>28.531634645441599</v>
      </c>
      <c r="K38" s="54"/>
      <c r="L38" s="54"/>
      <c r="M38" s="54"/>
      <c r="N38" s="54"/>
      <c r="O38" s="54"/>
      <c r="P38" s="54"/>
      <c r="Q38" s="54"/>
    </row>
    <row r="39" spans="2:17" ht="15" customHeight="1">
      <c r="B39" s="48">
        <v>30195</v>
      </c>
      <c r="C39" s="49">
        <v>100.69649173294741</v>
      </c>
      <c r="D39" s="50">
        <f t="shared" si="0"/>
        <v>120.436995396052</v>
      </c>
      <c r="E39" s="50">
        <f t="shared" si="1"/>
        <v>79.563004603948002</v>
      </c>
      <c r="F39" s="51">
        <v>100</v>
      </c>
      <c r="G39" s="54"/>
      <c r="H39" s="54"/>
      <c r="I39" s="70">
        <f t="shared" si="3"/>
        <v>20.436995396052001</v>
      </c>
      <c r="J39" s="70">
        <f t="shared" si="3"/>
        <v>40.873990792104003</v>
      </c>
      <c r="K39" s="54"/>
      <c r="L39" s="54"/>
      <c r="M39" s="54"/>
      <c r="N39" s="54"/>
      <c r="O39" s="54"/>
      <c r="P39" s="54"/>
      <c r="Q39" s="54"/>
    </row>
    <row r="40" spans="2:17" ht="15" customHeight="1">
      <c r="B40" s="48">
        <v>30225</v>
      </c>
      <c r="C40" s="49">
        <v>107.17366893421342</v>
      </c>
      <c r="D40" s="50">
        <f t="shared" si="0"/>
        <v>122.90060249545157</v>
      </c>
      <c r="E40" s="50">
        <f t="shared" si="1"/>
        <v>77.099397504548435</v>
      </c>
      <c r="F40" s="51">
        <v>100</v>
      </c>
      <c r="G40" s="54"/>
      <c r="H40" s="54"/>
      <c r="I40" s="70">
        <f t="shared" si="3"/>
        <v>22.900602495451565</v>
      </c>
      <c r="J40" s="70">
        <f t="shared" si="3"/>
        <v>45.80120499090313</v>
      </c>
      <c r="K40" s="54"/>
      <c r="L40" s="54"/>
      <c r="M40" s="54"/>
      <c r="N40" s="54"/>
      <c r="O40" s="54"/>
      <c r="P40" s="54"/>
      <c r="Q40" s="54"/>
    </row>
    <row r="41" spans="2:17" ht="15" customHeight="1">
      <c r="B41" s="48">
        <v>30256</v>
      </c>
      <c r="C41" s="49">
        <v>78.360411727371414</v>
      </c>
      <c r="D41" s="50">
        <f t="shared" si="0"/>
        <v>125.6491423552479</v>
      </c>
      <c r="E41" s="50">
        <f t="shared" si="1"/>
        <v>74.350857644752097</v>
      </c>
      <c r="F41" s="51">
        <v>100</v>
      </c>
      <c r="G41" s="54"/>
      <c r="H41" s="54"/>
      <c r="I41" s="70">
        <f t="shared" si="3"/>
        <v>25.6491423552479</v>
      </c>
      <c r="J41" s="70">
        <f t="shared" si="3"/>
        <v>51.2982847104958</v>
      </c>
      <c r="K41" s="54"/>
      <c r="L41" s="54"/>
      <c r="M41" s="54"/>
      <c r="N41" s="54"/>
      <c r="O41" s="52"/>
      <c r="P41" s="52"/>
      <c r="Q41" s="52"/>
    </row>
    <row r="42" spans="2:17" ht="15" customHeight="1">
      <c r="B42" s="48">
        <v>30286</v>
      </c>
      <c r="C42" s="49">
        <v>83.819828119695032</v>
      </c>
      <c r="D42" s="50">
        <f t="shared" si="0"/>
        <v>130.13100372976328</v>
      </c>
      <c r="E42" s="50">
        <f t="shared" si="1"/>
        <v>69.868996270236735</v>
      </c>
      <c r="F42" s="51">
        <v>100</v>
      </c>
      <c r="G42" s="52"/>
      <c r="H42" s="52"/>
      <c r="I42" s="70">
        <f t="shared" si="3"/>
        <v>30.131003729763268</v>
      </c>
      <c r="J42" s="70">
        <f t="shared" si="3"/>
        <v>60.262007459526536</v>
      </c>
      <c r="K42" s="52"/>
      <c r="L42" s="52"/>
      <c r="M42" s="52"/>
      <c r="N42" s="52"/>
      <c r="O42" s="52"/>
      <c r="P42" s="52"/>
      <c r="Q42" s="52"/>
    </row>
    <row r="43" spans="2:17" ht="15" customHeight="1">
      <c r="B43" s="48">
        <v>30317</v>
      </c>
      <c r="C43" s="49">
        <v>84.14379488199171</v>
      </c>
      <c r="D43" s="50">
        <f t="shared" si="0"/>
        <v>128.23653633660317</v>
      </c>
      <c r="E43" s="50">
        <f t="shared" si="1"/>
        <v>71.763463663396834</v>
      </c>
      <c r="F43" s="51">
        <v>100</v>
      </c>
      <c r="G43" s="52"/>
      <c r="H43" s="52"/>
      <c r="I43" s="70">
        <f t="shared" si="3"/>
        <v>28.236536336603162</v>
      </c>
      <c r="J43" s="70">
        <f t="shared" si="3"/>
        <v>56.473072673206325</v>
      </c>
      <c r="K43" s="52"/>
      <c r="L43" s="54"/>
      <c r="M43" s="54"/>
      <c r="N43" s="54"/>
      <c r="O43" s="54"/>
      <c r="P43" s="54"/>
      <c r="Q43" s="54"/>
    </row>
    <row r="44" spans="2:17" ht="15" customHeight="1">
      <c r="B44" s="48">
        <v>30348</v>
      </c>
      <c r="C44" s="49">
        <v>81.660549924029695</v>
      </c>
      <c r="D44" s="50">
        <f t="shared" si="0"/>
        <v>130.61164785223303</v>
      </c>
      <c r="E44" s="50">
        <f t="shared" si="1"/>
        <v>69.388352147766966</v>
      </c>
      <c r="F44" s="51">
        <v>100</v>
      </c>
      <c r="G44" s="54"/>
      <c r="H44" s="54"/>
      <c r="I44" s="70">
        <f t="shared" si="3"/>
        <v>30.61164785223303</v>
      </c>
      <c r="J44" s="70">
        <f t="shared" si="3"/>
        <v>61.223295704466061</v>
      </c>
      <c r="K44" s="54"/>
      <c r="L44" s="54"/>
      <c r="M44" s="54"/>
      <c r="N44" s="54"/>
      <c r="O44" s="54"/>
      <c r="P44" s="54"/>
      <c r="Q44" s="54"/>
    </row>
    <row r="45" spans="2:17" ht="15" customHeight="1">
      <c r="B45" s="48">
        <v>30376</v>
      </c>
      <c r="C45" s="49">
        <v>93.720477080900878</v>
      </c>
      <c r="D45" s="50">
        <f t="shared" si="0"/>
        <v>132.9170696261146</v>
      </c>
      <c r="E45" s="50">
        <f t="shared" si="1"/>
        <v>67.082930373885389</v>
      </c>
      <c r="F45" s="51">
        <v>100</v>
      </c>
      <c r="G45" s="54"/>
      <c r="H45" s="54"/>
      <c r="I45" s="70">
        <f t="shared" si="3"/>
        <v>32.917069626114611</v>
      </c>
      <c r="J45" s="70">
        <f t="shared" si="3"/>
        <v>65.834139252229221</v>
      </c>
      <c r="K45" s="54"/>
      <c r="L45" s="54"/>
      <c r="M45" s="54"/>
      <c r="N45" s="52"/>
      <c r="O45" s="52"/>
      <c r="P45" s="52"/>
      <c r="Q45" s="52"/>
    </row>
    <row r="46" spans="2:17" ht="15" customHeight="1">
      <c r="B46" s="48">
        <v>30407</v>
      </c>
      <c r="C46" s="49">
        <v>119.46121839332974</v>
      </c>
      <c r="D46" s="50">
        <f t="shared" si="0"/>
        <v>134.75767094477308</v>
      </c>
      <c r="E46" s="50">
        <f t="shared" si="1"/>
        <v>65.242329055226918</v>
      </c>
      <c r="F46" s="51">
        <v>100</v>
      </c>
      <c r="G46" s="52"/>
      <c r="H46" s="52"/>
      <c r="I46" s="70">
        <f t="shared" si="3"/>
        <v>34.757670944773075</v>
      </c>
      <c r="J46" s="70">
        <f t="shared" si="3"/>
        <v>69.51534188954615</v>
      </c>
      <c r="K46" s="52"/>
      <c r="L46" s="52"/>
      <c r="M46" s="52"/>
      <c r="N46" s="52"/>
      <c r="O46" s="52"/>
      <c r="P46" s="52"/>
      <c r="Q46" s="52"/>
    </row>
    <row r="47" spans="2:17" ht="15" customHeight="1">
      <c r="B47" s="48">
        <v>30437</v>
      </c>
      <c r="C47" s="49">
        <v>94.41598799492705</v>
      </c>
      <c r="D47" s="50">
        <f t="shared" si="0"/>
        <v>123.51467076697821</v>
      </c>
      <c r="E47" s="50">
        <f t="shared" si="1"/>
        <v>76.485329233021787</v>
      </c>
      <c r="F47" s="51">
        <v>100</v>
      </c>
      <c r="I47" s="70">
        <f t="shared" si="3"/>
        <v>23.51467076697822</v>
      </c>
      <c r="J47" s="70">
        <f t="shared" si="3"/>
        <v>47.02934153395644</v>
      </c>
    </row>
    <row r="48" spans="2:17" ht="15" customHeight="1">
      <c r="B48" s="48">
        <v>30468</v>
      </c>
      <c r="C48" s="49">
        <v>76.301917875146032</v>
      </c>
      <c r="D48" s="50">
        <f t="shared" si="0"/>
        <v>117.66050366279197</v>
      </c>
      <c r="E48" s="50">
        <f t="shared" si="1"/>
        <v>82.339496337208033</v>
      </c>
      <c r="F48" s="51">
        <v>100</v>
      </c>
      <c r="I48" s="70">
        <f t="shared" si="3"/>
        <v>17.660503662791964</v>
      </c>
      <c r="J48" s="70">
        <f t="shared" si="3"/>
        <v>35.321007325583928</v>
      </c>
    </row>
    <row r="49" spans="2:10" ht="15" customHeight="1">
      <c r="B49" s="48">
        <v>30498</v>
      </c>
      <c r="C49" s="49">
        <v>93.32118707756419</v>
      </c>
      <c r="D49" s="50">
        <f t="shared" si="0"/>
        <v>116.26882478421982</v>
      </c>
      <c r="E49" s="50">
        <f t="shared" si="1"/>
        <v>83.731175215780183</v>
      </c>
      <c r="F49" s="51">
        <v>100</v>
      </c>
      <c r="I49" s="70">
        <f t="shared" si="3"/>
        <v>16.268824784219817</v>
      </c>
      <c r="J49" s="70">
        <f t="shared" si="3"/>
        <v>32.537649568439633</v>
      </c>
    </row>
    <row r="50" spans="2:10" ht="15" customHeight="1">
      <c r="B50" s="48">
        <v>30529</v>
      </c>
      <c r="C50" s="49">
        <v>98.818546467368634</v>
      </c>
      <c r="D50" s="50">
        <f t="shared" si="0"/>
        <v>114.26581732272081</v>
      </c>
      <c r="E50" s="50">
        <f t="shared" si="1"/>
        <v>85.734182677279193</v>
      </c>
      <c r="F50" s="51">
        <v>100</v>
      </c>
      <c r="I50" s="70">
        <f t="shared" si="3"/>
        <v>14.2658173227208</v>
      </c>
      <c r="J50" s="70">
        <f t="shared" si="3"/>
        <v>28.531634645441599</v>
      </c>
    </row>
    <row r="51" spans="2:10" ht="15" customHeight="1">
      <c r="B51" s="48">
        <v>30560</v>
      </c>
      <c r="C51" s="49">
        <v>98.995008354327439</v>
      </c>
      <c r="D51" s="50">
        <f t="shared" si="0"/>
        <v>120.436995396052</v>
      </c>
      <c r="E51" s="50">
        <f t="shared" si="1"/>
        <v>79.563004603948002</v>
      </c>
      <c r="F51" s="51">
        <v>100</v>
      </c>
      <c r="I51" s="70">
        <f t="shared" ref="I51:J66" si="4">I39</f>
        <v>20.436995396052001</v>
      </c>
      <c r="J51" s="70">
        <f t="shared" si="4"/>
        <v>40.873990792104003</v>
      </c>
    </row>
    <row r="52" spans="2:10" ht="15" customHeight="1">
      <c r="B52" s="48">
        <v>30590</v>
      </c>
      <c r="C52" s="49">
        <v>86.054492480211138</v>
      </c>
      <c r="D52" s="50">
        <f t="shared" si="0"/>
        <v>122.90060249545157</v>
      </c>
      <c r="E52" s="50">
        <f t="shared" si="1"/>
        <v>77.099397504548435</v>
      </c>
      <c r="F52" s="51">
        <v>100</v>
      </c>
      <c r="I52" s="70">
        <f t="shared" si="4"/>
        <v>22.900602495451565</v>
      </c>
      <c r="J52" s="70">
        <f t="shared" si="4"/>
        <v>45.80120499090313</v>
      </c>
    </row>
    <row r="53" spans="2:10" ht="15" customHeight="1">
      <c r="B53" s="48">
        <v>30621</v>
      </c>
      <c r="C53" s="49">
        <v>69.090670007966708</v>
      </c>
      <c r="D53" s="50">
        <f t="shared" si="0"/>
        <v>125.6491423552479</v>
      </c>
      <c r="E53" s="50">
        <f t="shared" si="1"/>
        <v>74.350857644752097</v>
      </c>
      <c r="F53" s="51">
        <v>100</v>
      </c>
      <c r="I53" s="70">
        <f t="shared" si="4"/>
        <v>25.6491423552479</v>
      </c>
      <c r="J53" s="70">
        <f t="shared" si="4"/>
        <v>51.2982847104958</v>
      </c>
    </row>
    <row r="54" spans="2:10" ht="15" customHeight="1">
      <c r="B54" s="48">
        <v>30651</v>
      </c>
      <c r="C54" s="49">
        <v>103.23952453205636</v>
      </c>
      <c r="D54" s="50">
        <f t="shared" si="0"/>
        <v>130.13100372976328</v>
      </c>
      <c r="E54" s="50">
        <f t="shared" si="1"/>
        <v>69.868996270236735</v>
      </c>
      <c r="F54" s="51">
        <v>100</v>
      </c>
      <c r="I54" s="70">
        <f t="shared" si="4"/>
        <v>30.131003729763268</v>
      </c>
      <c r="J54" s="70">
        <f t="shared" si="4"/>
        <v>60.262007459526536</v>
      </c>
    </row>
    <row r="55" spans="2:10" ht="15" customHeight="1">
      <c r="B55" s="48">
        <v>30682</v>
      </c>
      <c r="C55" s="49">
        <v>120.86647364309184</v>
      </c>
      <c r="D55" s="50">
        <f t="shared" si="0"/>
        <v>128.23653633660317</v>
      </c>
      <c r="E55" s="50">
        <f t="shared" si="1"/>
        <v>71.763463663396834</v>
      </c>
      <c r="F55" s="51">
        <v>100</v>
      </c>
      <c r="I55" s="70">
        <f t="shared" si="4"/>
        <v>28.236536336603162</v>
      </c>
      <c r="J55" s="70">
        <f t="shared" si="4"/>
        <v>56.473072673206325</v>
      </c>
    </row>
    <row r="56" spans="2:10" ht="15" customHeight="1">
      <c r="B56" s="48">
        <v>30713</v>
      </c>
      <c r="C56" s="49">
        <v>147.25731045316311</v>
      </c>
      <c r="D56" s="50">
        <f t="shared" si="0"/>
        <v>130.61164785223303</v>
      </c>
      <c r="E56" s="50">
        <f t="shared" si="1"/>
        <v>69.388352147766966</v>
      </c>
      <c r="F56" s="51">
        <v>100</v>
      </c>
      <c r="I56" s="70">
        <f t="shared" si="4"/>
        <v>30.61164785223303</v>
      </c>
      <c r="J56" s="70">
        <f t="shared" si="4"/>
        <v>61.223295704466061</v>
      </c>
    </row>
    <row r="57" spans="2:10" ht="15" customHeight="1">
      <c r="B57" s="48">
        <v>30742</v>
      </c>
      <c r="C57" s="49">
        <v>78.235592624242713</v>
      </c>
      <c r="D57" s="50">
        <f t="shared" si="0"/>
        <v>132.9170696261146</v>
      </c>
      <c r="E57" s="50">
        <f t="shared" si="1"/>
        <v>67.082930373885389</v>
      </c>
      <c r="F57" s="51">
        <v>100</v>
      </c>
      <c r="I57" s="70">
        <f t="shared" si="4"/>
        <v>32.917069626114611</v>
      </c>
      <c r="J57" s="70">
        <f t="shared" si="4"/>
        <v>65.834139252229221</v>
      </c>
    </row>
    <row r="58" spans="2:10" ht="15" customHeight="1">
      <c r="B58" s="48">
        <v>30773</v>
      </c>
      <c r="C58" s="49">
        <v>68.721848284221636</v>
      </c>
      <c r="D58" s="50">
        <f t="shared" si="0"/>
        <v>134.75767094477308</v>
      </c>
      <c r="E58" s="50">
        <f t="shared" si="1"/>
        <v>65.242329055226918</v>
      </c>
      <c r="F58" s="51">
        <v>100</v>
      </c>
      <c r="I58" s="70">
        <f t="shared" si="4"/>
        <v>34.757670944773075</v>
      </c>
      <c r="J58" s="70">
        <f t="shared" si="4"/>
        <v>69.51534188954615</v>
      </c>
    </row>
    <row r="59" spans="2:10" ht="15" customHeight="1">
      <c r="B59" s="48">
        <v>30803</v>
      </c>
      <c r="C59" s="49">
        <v>88.278112050436249</v>
      </c>
      <c r="D59" s="50">
        <f t="shared" si="0"/>
        <v>123.51467076697821</v>
      </c>
      <c r="E59" s="50">
        <f t="shared" si="1"/>
        <v>76.485329233021787</v>
      </c>
      <c r="F59" s="51">
        <v>100</v>
      </c>
      <c r="I59" s="70">
        <f t="shared" si="4"/>
        <v>23.51467076697822</v>
      </c>
      <c r="J59" s="70">
        <f t="shared" si="4"/>
        <v>47.02934153395644</v>
      </c>
    </row>
    <row r="60" spans="2:10" ht="15" customHeight="1">
      <c r="B60" s="48">
        <v>30834</v>
      </c>
      <c r="C60" s="49">
        <v>122.78422365806175</v>
      </c>
      <c r="D60" s="50">
        <f t="shared" si="0"/>
        <v>117.66050366279197</v>
      </c>
      <c r="E60" s="50">
        <f t="shared" si="1"/>
        <v>82.339496337208033</v>
      </c>
      <c r="F60" s="51">
        <v>100</v>
      </c>
      <c r="I60" s="70">
        <f t="shared" si="4"/>
        <v>17.660503662791964</v>
      </c>
      <c r="J60" s="70">
        <f t="shared" si="4"/>
        <v>35.321007325583928</v>
      </c>
    </row>
    <row r="61" spans="2:10" ht="15" customHeight="1">
      <c r="B61" s="48">
        <v>30864</v>
      </c>
      <c r="C61" s="49">
        <v>103.95238561627214</v>
      </c>
      <c r="D61" s="50">
        <f t="shared" si="0"/>
        <v>116.26882478421982</v>
      </c>
      <c r="E61" s="50">
        <f t="shared" si="1"/>
        <v>83.731175215780183</v>
      </c>
      <c r="F61" s="51">
        <v>100</v>
      </c>
      <c r="I61" s="70">
        <f t="shared" si="4"/>
        <v>16.268824784219817</v>
      </c>
      <c r="J61" s="70">
        <f t="shared" si="4"/>
        <v>32.537649568439633</v>
      </c>
    </row>
    <row r="62" spans="2:10" ht="15" customHeight="1">
      <c r="B62" s="48">
        <v>30895</v>
      </c>
      <c r="C62" s="49">
        <v>116.26879894409279</v>
      </c>
      <c r="D62" s="50">
        <f t="shared" si="0"/>
        <v>114.26581732272081</v>
      </c>
      <c r="E62" s="50">
        <f t="shared" si="1"/>
        <v>85.734182677279193</v>
      </c>
      <c r="F62" s="51">
        <v>100</v>
      </c>
      <c r="I62" s="70">
        <f t="shared" si="4"/>
        <v>14.2658173227208</v>
      </c>
      <c r="J62" s="70">
        <f t="shared" si="4"/>
        <v>28.531634645441599</v>
      </c>
    </row>
    <row r="63" spans="2:10" ht="15" customHeight="1">
      <c r="B63" s="48">
        <v>30926</v>
      </c>
      <c r="C63" s="49">
        <v>134.37558331710301</v>
      </c>
      <c r="D63" s="50">
        <f t="shared" si="0"/>
        <v>120.436995396052</v>
      </c>
      <c r="E63" s="50">
        <f t="shared" si="1"/>
        <v>79.563004603948002</v>
      </c>
      <c r="F63" s="51">
        <v>100</v>
      </c>
      <c r="I63" s="70">
        <f t="shared" si="4"/>
        <v>20.436995396052001</v>
      </c>
      <c r="J63" s="70">
        <f t="shared" si="4"/>
        <v>40.873990792104003</v>
      </c>
    </row>
    <row r="64" spans="2:10" ht="15" customHeight="1">
      <c r="B64" s="48">
        <v>30956</v>
      </c>
      <c r="C64" s="49">
        <v>121.56096205513872</v>
      </c>
      <c r="D64" s="50">
        <f t="shared" si="0"/>
        <v>122.90060249545157</v>
      </c>
      <c r="E64" s="50">
        <f t="shared" si="1"/>
        <v>77.099397504548435</v>
      </c>
      <c r="F64" s="51">
        <v>100</v>
      </c>
      <c r="I64" s="70">
        <f t="shared" si="4"/>
        <v>22.900602495451565</v>
      </c>
      <c r="J64" s="70">
        <f t="shared" si="4"/>
        <v>45.80120499090313</v>
      </c>
    </row>
    <row r="65" spans="2:10" ht="15" customHeight="1">
      <c r="B65" s="48">
        <v>30987</v>
      </c>
      <c r="C65" s="49">
        <v>122.160644064849</v>
      </c>
      <c r="D65" s="50">
        <f t="shared" si="0"/>
        <v>125.6491423552479</v>
      </c>
      <c r="E65" s="50">
        <f t="shared" si="1"/>
        <v>74.350857644752097</v>
      </c>
      <c r="F65" s="51">
        <v>100</v>
      </c>
      <c r="I65" s="70">
        <f t="shared" si="4"/>
        <v>25.6491423552479</v>
      </c>
      <c r="J65" s="70">
        <f t="shared" si="4"/>
        <v>51.2982847104958</v>
      </c>
    </row>
    <row r="66" spans="2:10" ht="15" customHeight="1">
      <c r="B66" s="48">
        <v>31017</v>
      </c>
      <c r="C66" s="49">
        <v>100.34762399750916</v>
      </c>
      <c r="D66" s="50">
        <f t="shared" si="0"/>
        <v>130.13100372976328</v>
      </c>
      <c r="E66" s="50">
        <f t="shared" si="1"/>
        <v>69.868996270236735</v>
      </c>
      <c r="F66" s="51">
        <v>100</v>
      </c>
      <c r="I66" s="70">
        <f t="shared" si="4"/>
        <v>30.131003729763268</v>
      </c>
      <c r="J66" s="70">
        <f t="shared" si="4"/>
        <v>60.262007459526536</v>
      </c>
    </row>
    <row r="67" spans="2:10" ht="15" customHeight="1">
      <c r="B67" s="48">
        <v>31048</v>
      </c>
      <c r="C67" s="49">
        <v>97.037181876403508</v>
      </c>
      <c r="D67" s="50">
        <f t="shared" si="0"/>
        <v>128.23653633660317</v>
      </c>
      <c r="E67" s="50">
        <f t="shared" si="1"/>
        <v>71.763463663396834</v>
      </c>
      <c r="F67" s="51">
        <v>100</v>
      </c>
      <c r="I67" s="70">
        <f t="shared" ref="I67:J82" si="5">I55</f>
        <v>28.236536336603162</v>
      </c>
      <c r="J67" s="70">
        <f t="shared" si="5"/>
        <v>56.473072673206325</v>
      </c>
    </row>
    <row r="68" spans="2:10" ht="15" customHeight="1">
      <c r="B68" s="48">
        <v>31079</v>
      </c>
      <c r="C68" s="49">
        <v>74.032640381268664</v>
      </c>
      <c r="D68" s="50">
        <f t="shared" si="0"/>
        <v>130.61164785223303</v>
      </c>
      <c r="E68" s="50">
        <f t="shared" si="1"/>
        <v>69.388352147766966</v>
      </c>
      <c r="F68" s="51">
        <v>100</v>
      </c>
      <c r="I68" s="70">
        <f t="shared" si="5"/>
        <v>30.61164785223303</v>
      </c>
      <c r="J68" s="70">
        <f t="shared" si="5"/>
        <v>61.223295704466061</v>
      </c>
    </row>
    <row r="69" spans="2:10" ht="15" customHeight="1">
      <c r="B69" s="48">
        <v>31107</v>
      </c>
      <c r="C69" s="49">
        <v>77.106426085142402</v>
      </c>
      <c r="D69" s="50">
        <f t="shared" si="0"/>
        <v>132.9170696261146</v>
      </c>
      <c r="E69" s="50">
        <f t="shared" si="1"/>
        <v>67.082930373885389</v>
      </c>
      <c r="F69" s="51">
        <v>100</v>
      </c>
      <c r="I69" s="70">
        <f t="shared" si="5"/>
        <v>32.917069626114611</v>
      </c>
      <c r="J69" s="70">
        <f t="shared" si="5"/>
        <v>65.834139252229221</v>
      </c>
    </row>
    <row r="70" spans="2:10" ht="15" customHeight="1">
      <c r="B70" s="48">
        <v>31138</v>
      </c>
      <c r="C70" s="49">
        <v>71.266129722075831</v>
      </c>
      <c r="D70" s="50">
        <f t="shared" si="0"/>
        <v>134.75767094477308</v>
      </c>
      <c r="E70" s="50">
        <f t="shared" si="1"/>
        <v>65.242329055226918</v>
      </c>
      <c r="F70" s="51">
        <v>100</v>
      </c>
      <c r="I70" s="70">
        <f t="shared" si="5"/>
        <v>34.757670944773075</v>
      </c>
      <c r="J70" s="70">
        <f t="shared" si="5"/>
        <v>69.51534188954615</v>
      </c>
    </row>
    <row r="71" spans="2:10" ht="15" customHeight="1">
      <c r="B71" s="48">
        <v>31168</v>
      </c>
      <c r="C71" s="49">
        <v>87.732635836772261</v>
      </c>
      <c r="D71" s="50">
        <f t="shared" si="0"/>
        <v>123.51467076697821</v>
      </c>
      <c r="E71" s="50">
        <f t="shared" si="1"/>
        <v>76.485329233021787</v>
      </c>
      <c r="F71" s="51">
        <v>100</v>
      </c>
      <c r="I71" s="70">
        <f t="shared" si="5"/>
        <v>23.51467076697822</v>
      </c>
      <c r="J71" s="70">
        <f t="shared" si="5"/>
        <v>47.02934153395644</v>
      </c>
    </row>
    <row r="72" spans="2:10" ht="15" customHeight="1">
      <c r="B72" s="48">
        <v>31199</v>
      </c>
      <c r="C72" s="49">
        <v>93.158866272666302</v>
      </c>
      <c r="D72" s="50">
        <f t="shared" si="0"/>
        <v>117.66050366279197</v>
      </c>
      <c r="E72" s="50">
        <f t="shared" si="1"/>
        <v>82.339496337208033</v>
      </c>
      <c r="F72" s="51">
        <v>100</v>
      </c>
      <c r="I72" s="70">
        <f t="shared" si="5"/>
        <v>17.660503662791964</v>
      </c>
      <c r="J72" s="70">
        <f t="shared" si="5"/>
        <v>35.321007325583928</v>
      </c>
    </row>
    <row r="73" spans="2:10" ht="15" customHeight="1">
      <c r="B73" s="48">
        <v>31229</v>
      </c>
      <c r="C73" s="49">
        <v>76.861585786788993</v>
      </c>
      <c r="D73" s="50">
        <f t="shared" ref="D73:D136" si="6">F73+I73</f>
        <v>116.26882478421982</v>
      </c>
      <c r="E73" s="50">
        <f t="shared" ref="E73:E136" si="7">F73-I73</f>
        <v>83.731175215780183</v>
      </c>
      <c r="F73" s="51">
        <v>100</v>
      </c>
      <c r="I73" s="70">
        <f t="shared" si="5"/>
        <v>16.268824784219817</v>
      </c>
      <c r="J73" s="70">
        <f t="shared" si="5"/>
        <v>32.537649568439633</v>
      </c>
    </row>
    <row r="74" spans="2:10" ht="15" customHeight="1">
      <c r="B74" s="48">
        <v>31260</v>
      </c>
      <c r="C74" s="49">
        <v>118.81951424848889</v>
      </c>
      <c r="D74" s="50">
        <f t="shared" si="6"/>
        <v>114.26581732272081</v>
      </c>
      <c r="E74" s="50">
        <f t="shared" si="7"/>
        <v>85.734182677279193</v>
      </c>
      <c r="F74" s="51">
        <v>100</v>
      </c>
      <c r="I74" s="70">
        <f t="shared" si="5"/>
        <v>14.2658173227208</v>
      </c>
      <c r="J74" s="70">
        <f t="shared" si="5"/>
        <v>28.531634645441599</v>
      </c>
    </row>
    <row r="75" spans="2:10" ht="15" customHeight="1">
      <c r="B75" s="48">
        <v>31291</v>
      </c>
      <c r="C75" s="49">
        <v>124.41762881670326</v>
      </c>
      <c r="D75" s="50">
        <f t="shared" si="6"/>
        <v>120.436995396052</v>
      </c>
      <c r="E75" s="50">
        <f t="shared" si="7"/>
        <v>79.563004603948002</v>
      </c>
      <c r="F75" s="51">
        <v>100</v>
      </c>
      <c r="I75" s="70">
        <f t="shared" si="5"/>
        <v>20.436995396052001</v>
      </c>
      <c r="J75" s="70">
        <f t="shared" si="5"/>
        <v>40.873990792104003</v>
      </c>
    </row>
    <row r="76" spans="2:10" ht="15" customHeight="1">
      <c r="B76" s="48">
        <v>31321</v>
      </c>
      <c r="C76" s="49">
        <v>103.22367880804666</v>
      </c>
      <c r="D76" s="50">
        <f t="shared" si="6"/>
        <v>122.90060249545157</v>
      </c>
      <c r="E76" s="50">
        <f t="shared" si="7"/>
        <v>77.099397504548435</v>
      </c>
      <c r="F76" s="51">
        <v>100</v>
      </c>
      <c r="I76" s="70">
        <f t="shared" si="5"/>
        <v>22.900602495451565</v>
      </c>
      <c r="J76" s="70">
        <f t="shared" si="5"/>
        <v>45.80120499090313</v>
      </c>
    </row>
    <row r="77" spans="2:10" ht="15" customHeight="1">
      <c r="B77" s="48">
        <v>31352</v>
      </c>
      <c r="C77" s="49">
        <v>95.028351486342231</v>
      </c>
      <c r="D77" s="50">
        <f t="shared" si="6"/>
        <v>125.6491423552479</v>
      </c>
      <c r="E77" s="50">
        <f t="shared" si="7"/>
        <v>74.350857644752097</v>
      </c>
      <c r="F77" s="51">
        <v>100</v>
      </c>
      <c r="I77" s="70">
        <f t="shared" si="5"/>
        <v>25.6491423552479</v>
      </c>
      <c r="J77" s="70">
        <f t="shared" si="5"/>
        <v>51.2982847104958</v>
      </c>
    </row>
    <row r="78" spans="2:10" ht="15" customHeight="1">
      <c r="B78" s="48">
        <v>31382</v>
      </c>
      <c r="C78" s="49">
        <v>98.20131558639342</v>
      </c>
      <c r="D78" s="50">
        <f t="shared" si="6"/>
        <v>130.13100372976328</v>
      </c>
      <c r="E78" s="50">
        <f t="shared" si="7"/>
        <v>69.868996270236735</v>
      </c>
      <c r="F78" s="51">
        <v>100</v>
      </c>
      <c r="I78" s="70">
        <f t="shared" si="5"/>
        <v>30.131003729763268</v>
      </c>
      <c r="J78" s="70">
        <f t="shared" si="5"/>
        <v>60.262007459526536</v>
      </c>
    </row>
    <row r="79" spans="2:10" ht="15" customHeight="1">
      <c r="B79" s="48">
        <v>31413</v>
      </c>
      <c r="C79" s="49">
        <v>97.034213397929761</v>
      </c>
      <c r="D79" s="50">
        <f t="shared" si="6"/>
        <v>128.23653633660317</v>
      </c>
      <c r="E79" s="50">
        <f t="shared" si="7"/>
        <v>71.763463663396834</v>
      </c>
      <c r="F79" s="51">
        <v>100</v>
      </c>
      <c r="I79" s="70">
        <f t="shared" si="5"/>
        <v>28.236536336603162</v>
      </c>
      <c r="J79" s="70">
        <f t="shared" si="5"/>
        <v>56.473072673206325</v>
      </c>
    </row>
    <row r="80" spans="2:10" ht="15" customHeight="1">
      <c r="B80" s="48">
        <v>31444</v>
      </c>
      <c r="C80" s="49">
        <v>119.60105286796936</v>
      </c>
      <c r="D80" s="50">
        <f t="shared" si="6"/>
        <v>130.61164785223303</v>
      </c>
      <c r="E80" s="50">
        <f t="shared" si="7"/>
        <v>69.388352147766966</v>
      </c>
      <c r="F80" s="51">
        <v>100</v>
      </c>
      <c r="I80" s="70">
        <f t="shared" si="5"/>
        <v>30.61164785223303</v>
      </c>
      <c r="J80" s="70">
        <f t="shared" si="5"/>
        <v>61.223295704466061</v>
      </c>
    </row>
    <row r="81" spans="2:10" ht="15" customHeight="1">
      <c r="B81" s="48">
        <v>31472</v>
      </c>
      <c r="C81" s="49">
        <v>109.53659726171992</v>
      </c>
      <c r="D81" s="50">
        <f t="shared" si="6"/>
        <v>132.9170696261146</v>
      </c>
      <c r="E81" s="50">
        <f t="shared" si="7"/>
        <v>67.082930373885389</v>
      </c>
      <c r="F81" s="51">
        <v>100</v>
      </c>
      <c r="I81" s="70">
        <f t="shared" si="5"/>
        <v>32.917069626114611</v>
      </c>
      <c r="J81" s="70">
        <f t="shared" si="5"/>
        <v>65.834139252229221</v>
      </c>
    </row>
    <row r="82" spans="2:10" ht="15" customHeight="1">
      <c r="B82" s="48">
        <v>31503</v>
      </c>
      <c r="C82" s="49">
        <v>108.73517387784784</v>
      </c>
      <c r="D82" s="50">
        <f t="shared" si="6"/>
        <v>134.75767094477308</v>
      </c>
      <c r="E82" s="50">
        <f t="shared" si="7"/>
        <v>65.242329055226918</v>
      </c>
      <c r="F82" s="51">
        <v>100</v>
      </c>
      <c r="I82" s="70">
        <f t="shared" si="5"/>
        <v>34.757670944773075</v>
      </c>
      <c r="J82" s="70">
        <f t="shared" si="5"/>
        <v>69.51534188954615</v>
      </c>
    </row>
    <row r="83" spans="2:10" ht="15" customHeight="1">
      <c r="B83" s="48">
        <v>31533</v>
      </c>
      <c r="C83" s="49">
        <v>81.373274652017315</v>
      </c>
      <c r="D83" s="50">
        <f t="shared" si="6"/>
        <v>123.51467076697821</v>
      </c>
      <c r="E83" s="50">
        <f t="shared" si="7"/>
        <v>76.485329233021787</v>
      </c>
      <c r="F83" s="51">
        <v>100</v>
      </c>
      <c r="I83" s="70">
        <f t="shared" ref="I83:J98" si="8">I71</f>
        <v>23.51467076697822</v>
      </c>
      <c r="J83" s="70">
        <f t="shared" si="8"/>
        <v>47.02934153395644</v>
      </c>
    </row>
    <row r="84" spans="2:10" ht="15" customHeight="1">
      <c r="B84" s="48">
        <v>31564</v>
      </c>
      <c r="C84" s="49">
        <v>120.65527598261194</v>
      </c>
      <c r="D84" s="50">
        <f t="shared" si="6"/>
        <v>117.66050366279197</v>
      </c>
      <c r="E84" s="50">
        <f t="shared" si="7"/>
        <v>82.339496337208033</v>
      </c>
      <c r="F84" s="51">
        <v>100</v>
      </c>
      <c r="I84" s="70">
        <f t="shared" si="8"/>
        <v>17.660503662791964</v>
      </c>
      <c r="J84" s="70">
        <f t="shared" si="8"/>
        <v>35.321007325583928</v>
      </c>
    </row>
    <row r="85" spans="2:10" ht="15" customHeight="1">
      <c r="B85" s="48">
        <v>31594</v>
      </c>
      <c r="C85" s="49">
        <v>119.11565004858717</v>
      </c>
      <c r="D85" s="50">
        <f t="shared" si="6"/>
        <v>116.26882478421982</v>
      </c>
      <c r="E85" s="50">
        <f t="shared" si="7"/>
        <v>83.731175215780183</v>
      </c>
      <c r="F85" s="51">
        <v>100</v>
      </c>
      <c r="I85" s="70">
        <f t="shared" si="8"/>
        <v>16.268824784219817</v>
      </c>
      <c r="J85" s="70">
        <f t="shared" si="8"/>
        <v>32.537649568439633</v>
      </c>
    </row>
    <row r="86" spans="2:10" ht="15" customHeight="1">
      <c r="B86" s="48">
        <v>31625</v>
      </c>
      <c r="C86" s="49">
        <v>96.222646381592597</v>
      </c>
      <c r="D86" s="50">
        <f t="shared" si="6"/>
        <v>114.26581732272081</v>
      </c>
      <c r="E86" s="50">
        <f t="shared" si="7"/>
        <v>85.734182677279193</v>
      </c>
      <c r="F86" s="51">
        <v>100</v>
      </c>
      <c r="I86" s="70">
        <f t="shared" si="8"/>
        <v>14.2658173227208</v>
      </c>
      <c r="J86" s="70">
        <f t="shared" si="8"/>
        <v>28.531634645441599</v>
      </c>
    </row>
    <row r="87" spans="2:10" ht="15" customHeight="1">
      <c r="B87" s="48">
        <v>31656</v>
      </c>
      <c r="C87" s="49">
        <v>79.506047067775469</v>
      </c>
      <c r="D87" s="50">
        <f t="shared" si="6"/>
        <v>120.436995396052</v>
      </c>
      <c r="E87" s="50">
        <f t="shared" si="7"/>
        <v>79.563004603948002</v>
      </c>
      <c r="F87" s="51">
        <v>100</v>
      </c>
      <c r="I87" s="70">
        <f t="shared" si="8"/>
        <v>20.436995396052001</v>
      </c>
      <c r="J87" s="70">
        <f t="shared" si="8"/>
        <v>40.873990792104003</v>
      </c>
    </row>
    <row r="88" spans="2:10" ht="15" customHeight="1">
      <c r="B88" s="48">
        <v>31686</v>
      </c>
      <c r="C88" s="49">
        <v>145.71320049821375</v>
      </c>
      <c r="D88" s="50">
        <f t="shared" si="6"/>
        <v>122.90060249545157</v>
      </c>
      <c r="E88" s="50">
        <f t="shared" si="7"/>
        <v>77.099397504548435</v>
      </c>
      <c r="F88" s="51">
        <v>100</v>
      </c>
      <c r="I88" s="70">
        <f t="shared" si="8"/>
        <v>22.900602495451565</v>
      </c>
      <c r="J88" s="70">
        <f t="shared" si="8"/>
        <v>45.80120499090313</v>
      </c>
    </row>
    <row r="89" spans="2:10" ht="15" customHeight="1">
      <c r="B89" s="48">
        <v>31717</v>
      </c>
      <c r="C89" s="49">
        <v>100.45355397649973</v>
      </c>
      <c r="D89" s="50">
        <f t="shared" si="6"/>
        <v>125.6491423552479</v>
      </c>
      <c r="E89" s="50">
        <f t="shared" si="7"/>
        <v>74.350857644752097</v>
      </c>
      <c r="F89" s="51">
        <v>100</v>
      </c>
      <c r="I89" s="70">
        <f t="shared" si="8"/>
        <v>25.6491423552479</v>
      </c>
      <c r="J89" s="70">
        <f t="shared" si="8"/>
        <v>51.2982847104958</v>
      </c>
    </row>
    <row r="90" spans="2:10" ht="15" customHeight="1">
      <c r="B90" s="48">
        <v>31747</v>
      </c>
      <c r="C90" s="49">
        <v>76.324401025524892</v>
      </c>
      <c r="D90" s="50">
        <f t="shared" si="6"/>
        <v>130.13100372976328</v>
      </c>
      <c r="E90" s="50">
        <f t="shared" si="7"/>
        <v>69.868996270236735</v>
      </c>
      <c r="F90" s="51">
        <v>100</v>
      </c>
      <c r="I90" s="70">
        <f t="shared" si="8"/>
        <v>30.131003729763268</v>
      </c>
      <c r="J90" s="70">
        <f t="shared" si="8"/>
        <v>60.262007459526536</v>
      </c>
    </row>
    <row r="91" spans="2:10" ht="15" customHeight="1">
      <c r="B91" s="48">
        <v>31778</v>
      </c>
      <c r="C91" s="49">
        <v>75.92918877667843</v>
      </c>
      <c r="D91" s="50">
        <f t="shared" si="6"/>
        <v>128.23653633660317</v>
      </c>
      <c r="E91" s="50">
        <f t="shared" si="7"/>
        <v>71.763463663396834</v>
      </c>
      <c r="F91" s="51">
        <v>100</v>
      </c>
      <c r="I91" s="70">
        <f t="shared" si="8"/>
        <v>28.236536336603162</v>
      </c>
      <c r="J91" s="70">
        <f t="shared" si="8"/>
        <v>56.473072673206325</v>
      </c>
    </row>
    <row r="92" spans="2:10" ht="15" customHeight="1">
      <c r="B92" s="48">
        <v>31809</v>
      </c>
      <c r="C92" s="49">
        <v>80.789014724639728</v>
      </c>
      <c r="D92" s="50">
        <f t="shared" si="6"/>
        <v>130.61164785223303</v>
      </c>
      <c r="E92" s="50">
        <f t="shared" si="7"/>
        <v>69.388352147766966</v>
      </c>
      <c r="F92" s="51">
        <v>100</v>
      </c>
      <c r="I92" s="70">
        <f t="shared" si="8"/>
        <v>30.61164785223303</v>
      </c>
      <c r="J92" s="70">
        <f t="shared" si="8"/>
        <v>61.223295704466061</v>
      </c>
    </row>
    <row r="93" spans="2:10" ht="15" customHeight="1">
      <c r="B93" s="48">
        <v>31837</v>
      </c>
      <c r="C93" s="49">
        <v>65.508026238284756</v>
      </c>
      <c r="D93" s="50">
        <f t="shared" si="6"/>
        <v>132.9170696261146</v>
      </c>
      <c r="E93" s="50">
        <f t="shared" si="7"/>
        <v>67.082930373885389</v>
      </c>
      <c r="F93" s="51">
        <v>100</v>
      </c>
      <c r="I93" s="70">
        <f t="shared" si="8"/>
        <v>32.917069626114611</v>
      </c>
      <c r="J93" s="70">
        <f t="shared" si="8"/>
        <v>65.834139252229221</v>
      </c>
    </row>
    <row r="94" spans="2:10" ht="15" customHeight="1">
      <c r="B94" s="48">
        <v>31868</v>
      </c>
      <c r="C94" s="49">
        <v>68.727517112160569</v>
      </c>
      <c r="D94" s="50">
        <f t="shared" si="6"/>
        <v>134.75767094477308</v>
      </c>
      <c r="E94" s="50">
        <f t="shared" si="7"/>
        <v>65.242329055226918</v>
      </c>
      <c r="F94" s="51">
        <v>100</v>
      </c>
      <c r="I94" s="70">
        <f t="shared" si="8"/>
        <v>34.757670944773075</v>
      </c>
      <c r="J94" s="70">
        <f t="shared" si="8"/>
        <v>69.51534188954615</v>
      </c>
    </row>
    <row r="95" spans="2:10" ht="15" customHeight="1">
      <c r="B95" s="48">
        <v>31898</v>
      </c>
      <c r="C95" s="49">
        <v>85.825834836940089</v>
      </c>
      <c r="D95" s="50">
        <f t="shared" si="6"/>
        <v>123.51467076697821</v>
      </c>
      <c r="E95" s="50">
        <f t="shared" si="7"/>
        <v>76.485329233021787</v>
      </c>
      <c r="F95" s="51">
        <v>100</v>
      </c>
      <c r="I95" s="70">
        <f t="shared" si="8"/>
        <v>23.51467076697822</v>
      </c>
      <c r="J95" s="70">
        <f t="shared" si="8"/>
        <v>47.02934153395644</v>
      </c>
    </row>
    <row r="96" spans="2:10" ht="15" customHeight="1">
      <c r="B96" s="48">
        <v>31929</v>
      </c>
      <c r="C96" s="49">
        <v>64.283324717227657</v>
      </c>
      <c r="D96" s="50">
        <f t="shared" si="6"/>
        <v>117.66050366279197</v>
      </c>
      <c r="E96" s="50">
        <f t="shared" si="7"/>
        <v>82.339496337208033</v>
      </c>
      <c r="F96" s="51">
        <v>100</v>
      </c>
      <c r="I96" s="70">
        <f t="shared" si="8"/>
        <v>17.660503662791964</v>
      </c>
      <c r="J96" s="70">
        <f t="shared" si="8"/>
        <v>35.321007325583928</v>
      </c>
    </row>
    <row r="97" spans="2:10" ht="15" customHeight="1">
      <c r="B97" s="48">
        <v>31959</v>
      </c>
      <c r="C97" s="49">
        <v>107.19337072163057</v>
      </c>
      <c r="D97" s="50">
        <f t="shared" si="6"/>
        <v>116.26882478421982</v>
      </c>
      <c r="E97" s="50">
        <f t="shared" si="7"/>
        <v>83.731175215780183</v>
      </c>
      <c r="F97" s="51">
        <v>100</v>
      </c>
      <c r="I97" s="70">
        <f t="shared" si="8"/>
        <v>16.268824784219817</v>
      </c>
      <c r="J97" s="70">
        <f t="shared" si="8"/>
        <v>32.537649568439633</v>
      </c>
    </row>
    <row r="98" spans="2:10" ht="15" customHeight="1">
      <c r="B98" s="48">
        <v>31990</v>
      </c>
      <c r="C98" s="49">
        <v>117.34924880258744</v>
      </c>
      <c r="D98" s="50">
        <f t="shared" si="6"/>
        <v>114.26581732272081</v>
      </c>
      <c r="E98" s="50">
        <f t="shared" si="7"/>
        <v>85.734182677279193</v>
      </c>
      <c r="F98" s="51">
        <v>100</v>
      </c>
      <c r="I98" s="70">
        <f t="shared" si="8"/>
        <v>14.2658173227208</v>
      </c>
      <c r="J98" s="70">
        <f t="shared" si="8"/>
        <v>28.531634645441599</v>
      </c>
    </row>
    <row r="99" spans="2:10" ht="15" customHeight="1">
      <c r="B99" s="48">
        <v>32021</v>
      </c>
      <c r="C99" s="49">
        <v>97.028906014634444</v>
      </c>
      <c r="D99" s="50">
        <f t="shared" si="6"/>
        <v>120.436995396052</v>
      </c>
      <c r="E99" s="50">
        <f t="shared" si="7"/>
        <v>79.563004603948002</v>
      </c>
      <c r="F99" s="51">
        <v>100</v>
      </c>
      <c r="I99" s="70">
        <f t="shared" ref="I99:J114" si="9">I87</f>
        <v>20.436995396052001</v>
      </c>
      <c r="J99" s="70">
        <f t="shared" si="9"/>
        <v>40.873990792104003</v>
      </c>
    </row>
    <row r="100" spans="2:10" ht="15" customHeight="1">
      <c r="B100" s="48">
        <v>32051</v>
      </c>
      <c r="C100" s="49">
        <v>123.00753397540905</v>
      </c>
      <c r="D100" s="50">
        <f t="shared" si="6"/>
        <v>122.90060249545157</v>
      </c>
      <c r="E100" s="50">
        <f t="shared" si="7"/>
        <v>77.099397504548435</v>
      </c>
      <c r="F100" s="51">
        <v>100</v>
      </c>
      <c r="I100" s="70">
        <f t="shared" si="9"/>
        <v>22.900602495451565</v>
      </c>
      <c r="J100" s="70">
        <f t="shared" si="9"/>
        <v>45.80120499090313</v>
      </c>
    </row>
    <row r="101" spans="2:10" ht="15" customHeight="1">
      <c r="B101" s="48">
        <v>32082</v>
      </c>
      <c r="C101" s="49">
        <v>87.987317549816851</v>
      </c>
      <c r="D101" s="50">
        <f t="shared" si="6"/>
        <v>125.6491423552479</v>
      </c>
      <c r="E101" s="50">
        <f t="shared" si="7"/>
        <v>74.350857644752097</v>
      </c>
      <c r="F101" s="51">
        <v>100</v>
      </c>
      <c r="I101" s="70">
        <f t="shared" si="9"/>
        <v>25.6491423552479</v>
      </c>
      <c r="J101" s="70">
        <f t="shared" si="9"/>
        <v>51.2982847104958</v>
      </c>
    </row>
    <row r="102" spans="2:10" ht="15" customHeight="1">
      <c r="B102" s="48">
        <v>32112</v>
      </c>
      <c r="C102" s="49">
        <v>88.666717897810628</v>
      </c>
      <c r="D102" s="50">
        <f t="shared" si="6"/>
        <v>130.13100372976328</v>
      </c>
      <c r="E102" s="50">
        <f t="shared" si="7"/>
        <v>69.868996270236735</v>
      </c>
      <c r="F102" s="51">
        <v>100</v>
      </c>
      <c r="I102" s="70">
        <f t="shared" si="9"/>
        <v>30.131003729763268</v>
      </c>
      <c r="J102" s="70">
        <f t="shared" si="9"/>
        <v>60.262007459526536</v>
      </c>
    </row>
    <row r="103" spans="2:10" ht="15" customHeight="1">
      <c r="B103" s="48">
        <v>32143</v>
      </c>
      <c r="C103" s="49">
        <v>77.0666267428211</v>
      </c>
      <c r="D103" s="50">
        <f t="shared" si="6"/>
        <v>128.23653633660317</v>
      </c>
      <c r="E103" s="50">
        <f t="shared" si="7"/>
        <v>71.763463663396834</v>
      </c>
      <c r="F103" s="51">
        <v>100</v>
      </c>
      <c r="I103" s="70">
        <f t="shared" si="9"/>
        <v>28.236536336603162</v>
      </c>
      <c r="J103" s="70">
        <f t="shared" si="9"/>
        <v>56.473072673206325</v>
      </c>
    </row>
    <row r="104" spans="2:10" ht="15" customHeight="1">
      <c r="B104" s="48">
        <v>32174</v>
      </c>
      <c r="C104" s="49">
        <v>83.415901514235983</v>
      </c>
      <c r="D104" s="50">
        <f t="shared" si="6"/>
        <v>130.61164785223303</v>
      </c>
      <c r="E104" s="50">
        <f t="shared" si="7"/>
        <v>69.388352147766966</v>
      </c>
      <c r="F104" s="51">
        <v>100</v>
      </c>
      <c r="I104" s="70">
        <f t="shared" si="9"/>
        <v>30.61164785223303</v>
      </c>
      <c r="J104" s="70">
        <f t="shared" si="9"/>
        <v>61.223295704466061</v>
      </c>
    </row>
    <row r="105" spans="2:10" ht="15" customHeight="1">
      <c r="B105" s="48">
        <v>32203</v>
      </c>
      <c r="C105" s="49">
        <v>56.315389540603924</v>
      </c>
      <c r="D105" s="50">
        <f t="shared" si="6"/>
        <v>132.9170696261146</v>
      </c>
      <c r="E105" s="50">
        <f t="shared" si="7"/>
        <v>67.082930373885389</v>
      </c>
      <c r="F105" s="51">
        <v>100</v>
      </c>
      <c r="I105" s="70">
        <f t="shared" si="9"/>
        <v>32.917069626114611</v>
      </c>
      <c r="J105" s="70">
        <f t="shared" si="9"/>
        <v>65.834139252229221</v>
      </c>
    </row>
    <row r="106" spans="2:10" ht="15" customHeight="1">
      <c r="B106" s="48">
        <v>32234</v>
      </c>
      <c r="C106" s="49">
        <v>72.664062672456993</v>
      </c>
      <c r="D106" s="50">
        <f t="shared" si="6"/>
        <v>134.75767094477308</v>
      </c>
      <c r="E106" s="50">
        <f t="shared" si="7"/>
        <v>65.242329055226918</v>
      </c>
      <c r="F106" s="51">
        <v>100</v>
      </c>
      <c r="I106" s="70">
        <f t="shared" si="9"/>
        <v>34.757670944773075</v>
      </c>
      <c r="J106" s="70">
        <f t="shared" si="9"/>
        <v>69.51534188954615</v>
      </c>
    </row>
    <row r="107" spans="2:10" ht="15" customHeight="1">
      <c r="B107" s="48">
        <v>32264</v>
      </c>
      <c r="C107" s="49">
        <v>66.386662236117857</v>
      </c>
      <c r="D107" s="50">
        <f t="shared" si="6"/>
        <v>123.51467076697821</v>
      </c>
      <c r="E107" s="50">
        <f t="shared" si="7"/>
        <v>76.485329233021787</v>
      </c>
      <c r="F107" s="51">
        <v>100</v>
      </c>
      <c r="I107" s="70">
        <f t="shared" si="9"/>
        <v>23.51467076697822</v>
      </c>
      <c r="J107" s="70">
        <f t="shared" si="9"/>
        <v>47.02934153395644</v>
      </c>
    </row>
    <row r="108" spans="2:10" ht="15" customHeight="1">
      <c r="B108" s="48">
        <v>32295</v>
      </c>
      <c r="C108" s="49">
        <v>88.328651140540998</v>
      </c>
      <c r="D108" s="50">
        <f t="shared" si="6"/>
        <v>117.66050366279197</v>
      </c>
      <c r="E108" s="50">
        <f t="shared" si="7"/>
        <v>82.339496337208033</v>
      </c>
      <c r="F108" s="51">
        <v>100</v>
      </c>
      <c r="I108" s="70">
        <f t="shared" si="9"/>
        <v>17.660503662791964</v>
      </c>
      <c r="J108" s="70">
        <f t="shared" si="9"/>
        <v>35.321007325583928</v>
      </c>
    </row>
    <row r="109" spans="2:10" ht="15" customHeight="1">
      <c r="B109" s="48">
        <v>32325</v>
      </c>
      <c r="C109" s="49">
        <v>112.49595786540512</v>
      </c>
      <c r="D109" s="50">
        <f t="shared" si="6"/>
        <v>116.26882478421982</v>
      </c>
      <c r="E109" s="50">
        <f t="shared" si="7"/>
        <v>83.731175215780183</v>
      </c>
      <c r="F109" s="51">
        <v>100</v>
      </c>
      <c r="I109" s="70">
        <f t="shared" si="9"/>
        <v>16.268824784219817</v>
      </c>
      <c r="J109" s="70">
        <f t="shared" si="9"/>
        <v>32.537649568439633</v>
      </c>
    </row>
    <row r="110" spans="2:10" ht="15" customHeight="1">
      <c r="B110" s="48">
        <v>32356</v>
      </c>
      <c r="C110" s="49">
        <v>116.15602086960754</v>
      </c>
      <c r="D110" s="50">
        <f t="shared" si="6"/>
        <v>114.26581732272081</v>
      </c>
      <c r="E110" s="50">
        <f t="shared" si="7"/>
        <v>85.734182677279193</v>
      </c>
      <c r="F110" s="51">
        <v>100</v>
      </c>
      <c r="I110" s="70">
        <f t="shared" si="9"/>
        <v>14.2658173227208</v>
      </c>
      <c r="J110" s="70">
        <f t="shared" si="9"/>
        <v>28.531634645441599</v>
      </c>
    </row>
    <row r="111" spans="2:10" ht="15" customHeight="1">
      <c r="B111" s="48">
        <v>32387</v>
      </c>
      <c r="C111" s="49">
        <v>137.83807905178242</v>
      </c>
      <c r="D111" s="50">
        <f t="shared" si="6"/>
        <v>120.436995396052</v>
      </c>
      <c r="E111" s="50">
        <f t="shared" si="7"/>
        <v>79.563004603948002</v>
      </c>
      <c r="F111" s="51">
        <v>100</v>
      </c>
      <c r="I111" s="70">
        <f t="shared" si="9"/>
        <v>20.436995396052001</v>
      </c>
      <c r="J111" s="70">
        <f t="shared" si="9"/>
        <v>40.873990792104003</v>
      </c>
    </row>
    <row r="112" spans="2:10" ht="15" customHeight="1">
      <c r="B112" s="48">
        <v>32417</v>
      </c>
      <c r="C112" s="49">
        <v>118.90488351300729</v>
      </c>
      <c r="D112" s="50">
        <f t="shared" si="6"/>
        <v>122.90060249545157</v>
      </c>
      <c r="E112" s="50">
        <f t="shared" si="7"/>
        <v>77.099397504548435</v>
      </c>
      <c r="F112" s="51">
        <v>100</v>
      </c>
      <c r="I112" s="70">
        <f t="shared" si="9"/>
        <v>22.900602495451565</v>
      </c>
      <c r="J112" s="70">
        <f t="shared" si="9"/>
        <v>45.80120499090313</v>
      </c>
    </row>
    <row r="113" spans="2:10" ht="15" customHeight="1">
      <c r="B113" s="48">
        <v>32448</v>
      </c>
      <c r="C113" s="49">
        <v>151.20702401215377</v>
      </c>
      <c r="D113" s="50">
        <f t="shared" si="6"/>
        <v>125.6491423552479</v>
      </c>
      <c r="E113" s="50">
        <f t="shared" si="7"/>
        <v>74.350857644752097</v>
      </c>
      <c r="F113" s="51">
        <v>100</v>
      </c>
      <c r="I113" s="70">
        <f t="shared" si="9"/>
        <v>25.6491423552479</v>
      </c>
      <c r="J113" s="70">
        <f t="shared" si="9"/>
        <v>51.2982847104958</v>
      </c>
    </row>
    <row r="114" spans="2:10" ht="15" customHeight="1">
      <c r="B114" s="48">
        <v>32478</v>
      </c>
      <c r="C114" s="49">
        <v>144.16647856044952</v>
      </c>
      <c r="D114" s="50">
        <f t="shared" si="6"/>
        <v>130.13100372976328</v>
      </c>
      <c r="E114" s="50">
        <f t="shared" si="7"/>
        <v>69.868996270236735</v>
      </c>
      <c r="F114" s="51">
        <v>100</v>
      </c>
      <c r="I114" s="70">
        <f t="shared" si="9"/>
        <v>30.131003729763268</v>
      </c>
      <c r="J114" s="70">
        <f t="shared" si="9"/>
        <v>60.262007459526536</v>
      </c>
    </row>
    <row r="115" spans="2:10" ht="15" customHeight="1">
      <c r="B115" s="48">
        <v>32509</v>
      </c>
      <c r="C115" s="49">
        <v>158.71021235273511</v>
      </c>
      <c r="D115" s="50">
        <f t="shared" si="6"/>
        <v>128.23653633660317</v>
      </c>
      <c r="E115" s="50">
        <f t="shared" si="7"/>
        <v>71.763463663396834</v>
      </c>
      <c r="F115" s="51">
        <v>100</v>
      </c>
      <c r="I115" s="70">
        <f t="shared" ref="I115:J130" si="10">I103</f>
        <v>28.236536336603162</v>
      </c>
      <c r="J115" s="70">
        <f t="shared" si="10"/>
        <v>56.473072673206325</v>
      </c>
    </row>
    <row r="116" spans="2:10" ht="15" customHeight="1">
      <c r="B116" s="48">
        <v>32540</v>
      </c>
      <c r="C116" s="49">
        <v>133.2735177704879</v>
      </c>
      <c r="D116" s="50">
        <f t="shared" si="6"/>
        <v>130.61164785223303</v>
      </c>
      <c r="E116" s="50">
        <f t="shared" si="7"/>
        <v>69.388352147766966</v>
      </c>
      <c r="F116" s="51">
        <v>100</v>
      </c>
      <c r="I116" s="70">
        <f t="shared" si="10"/>
        <v>30.61164785223303</v>
      </c>
      <c r="J116" s="70">
        <f t="shared" si="10"/>
        <v>61.223295704466061</v>
      </c>
    </row>
    <row r="117" spans="2:10" ht="15" customHeight="1">
      <c r="B117" s="48">
        <v>32568</v>
      </c>
      <c r="C117" s="49">
        <v>147.43262174756256</v>
      </c>
      <c r="D117" s="50">
        <f t="shared" si="6"/>
        <v>132.9170696261146</v>
      </c>
      <c r="E117" s="50">
        <f t="shared" si="7"/>
        <v>67.082930373885389</v>
      </c>
      <c r="F117" s="51">
        <v>100</v>
      </c>
      <c r="I117" s="70">
        <f t="shared" si="10"/>
        <v>32.917069626114611</v>
      </c>
      <c r="J117" s="70">
        <f t="shared" si="10"/>
        <v>65.834139252229221</v>
      </c>
    </row>
    <row r="118" spans="2:10" ht="15" customHeight="1">
      <c r="B118" s="48">
        <v>32599</v>
      </c>
      <c r="C118" s="49">
        <v>85.483819367746364</v>
      </c>
      <c r="D118" s="50">
        <f t="shared" si="6"/>
        <v>134.75767094477308</v>
      </c>
      <c r="E118" s="50">
        <f t="shared" si="7"/>
        <v>65.242329055226918</v>
      </c>
      <c r="F118" s="51">
        <v>100</v>
      </c>
      <c r="I118" s="70">
        <f t="shared" si="10"/>
        <v>34.757670944773075</v>
      </c>
      <c r="J118" s="70">
        <f t="shared" si="10"/>
        <v>69.51534188954615</v>
      </c>
    </row>
    <row r="119" spans="2:10" ht="15" customHeight="1">
      <c r="B119" s="48">
        <v>32629</v>
      </c>
      <c r="C119" s="49">
        <v>99.730674661652543</v>
      </c>
      <c r="D119" s="50">
        <f t="shared" si="6"/>
        <v>123.51467076697821</v>
      </c>
      <c r="E119" s="50">
        <f t="shared" si="7"/>
        <v>76.485329233021787</v>
      </c>
      <c r="F119" s="51">
        <v>100</v>
      </c>
      <c r="I119" s="70">
        <f t="shared" si="10"/>
        <v>23.51467076697822</v>
      </c>
      <c r="J119" s="70">
        <f t="shared" si="10"/>
        <v>47.02934153395644</v>
      </c>
    </row>
    <row r="120" spans="2:10" ht="15" customHeight="1">
      <c r="B120" s="48">
        <v>32660</v>
      </c>
      <c r="C120" s="49">
        <v>104.2917017900004</v>
      </c>
      <c r="D120" s="50">
        <f t="shared" si="6"/>
        <v>117.66050366279197</v>
      </c>
      <c r="E120" s="50">
        <f t="shared" si="7"/>
        <v>82.339496337208033</v>
      </c>
      <c r="F120" s="51">
        <v>100</v>
      </c>
      <c r="I120" s="70">
        <f t="shared" si="10"/>
        <v>17.660503662791964</v>
      </c>
      <c r="J120" s="70">
        <f t="shared" si="10"/>
        <v>35.321007325583928</v>
      </c>
    </row>
    <row r="121" spans="2:10" ht="15" customHeight="1">
      <c r="B121" s="48">
        <v>32690</v>
      </c>
      <c r="C121" s="49">
        <v>98.110204963014851</v>
      </c>
      <c r="D121" s="50">
        <f t="shared" si="6"/>
        <v>116.26882478421982</v>
      </c>
      <c r="E121" s="50">
        <f t="shared" si="7"/>
        <v>83.731175215780183</v>
      </c>
      <c r="F121" s="51">
        <v>100</v>
      </c>
      <c r="I121" s="70">
        <f t="shared" si="10"/>
        <v>16.268824784219817</v>
      </c>
      <c r="J121" s="70">
        <f t="shared" si="10"/>
        <v>32.537649568439633</v>
      </c>
    </row>
    <row r="122" spans="2:10" ht="15" customHeight="1">
      <c r="B122" s="48">
        <v>32721</v>
      </c>
      <c r="C122" s="49">
        <v>93.514880014912833</v>
      </c>
      <c r="D122" s="50">
        <f t="shared" si="6"/>
        <v>114.26581732272081</v>
      </c>
      <c r="E122" s="50">
        <f t="shared" si="7"/>
        <v>85.734182677279193</v>
      </c>
      <c r="F122" s="51">
        <v>100</v>
      </c>
      <c r="I122" s="70">
        <f t="shared" si="10"/>
        <v>14.2658173227208</v>
      </c>
      <c r="J122" s="70">
        <f t="shared" si="10"/>
        <v>28.531634645441599</v>
      </c>
    </row>
    <row r="123" spans="2:10" ht="15" customHeight="1">
      <c r="B123" s="48">
        <v>32752</v>
      </c>
      <c r="C123" s="49">
        <v>118.22961178827001</v>
      </c>
      <c r="D123" s="50">
        <f t="shared" si="6"/>
        <v>120.436995396052</v>
      </c>
      <c r="E123" s="50">
        <f t="shared" si="7"/>
        <v>79.563004603948002</v>
      </c>
      <c r="F123" s="51">
        <v>100</v>
      </c>
      <c r="I123" s="70">
        <f t="shared" si="10"/>
        <v>20.436995396052001</v>
      </c>
      <c r="J123" s="70">
        <f t="shared" si="10"/>
        <v>40.873990792104003</v>
      </c>
    </row>
    <row r="124" spans="2:10" ht="15" customHeight="1">
      <c r="B124" s="48">
        <v>32782</v>
      </c>
      <c r="C124" s="49">
        <v>109.15549053303639</v>
      </c>
      <c r="D124" s="50">
        <f t="shared" si="6"/>
        <v>122.90060249545157</v>
      </c>
      <c r="E124" s="50">
        <f t="shared" si="7"/>
        <v>77.099397504548435</v>
      </c>
      <c r="F124" s="51">
        <v>100</v>
      </c>
      <c r="I124" s="70">
        <f t="shared" si="10"/>
        <v>22.900602495451565</v>
      </c>
      <c r="J124" s="70">
        <f t="shared" si="10"/>
        <v>45.80120499090313</v>
      </c>
    </row>
    <row r="125" spans="2:10" ht="15" customHeight="1">
      <c r="B125" s="48">
        <v>32813</v>
      </c>
      <c r="C125" s="49">
        <v>93.718190581488798</v>
      </c>
      <c r="D125" s="50">
        <f t="shared" si="6"/>
        <v>125.6491423552479</v>
      </c>
      <c r="E125" s="50">
        <f t="shared" si="7"/>
        <v>74.350857644752097</v>
      </c>
      <c r="F125" s="51">
        <v>100</v>
      </c>
      <c r="I125" s="70">
        <f t="shared" si="10"/>
        <v>25.6491423552479</v>
      </c>
      <c r="J125" s="70">
        <f t="shared" si="10"/>
        <v>51.2982847104958</v>
      </c>
    </row>
    <row r="126" spans="2:10" ht="15" customHeight="1">
      <c r="B126" s="48">
        <v>32843</v>
      </c>
      <c r="C126" s="49">
        <v>89.937427076712794</v>
      </c>
      <c r="D126" s="50">
        <f t="shared" si="6"/>
        <v>130.13100372976328</v>
      </c>
      <c r="E126" s="50">
        <f t="shared" si="7"/>
        <v>69.868996270236735</v>
      </c>
      <c r="F126" s="51">
        <v>100</v>
      </c>
      <c r="I126" s="70">
        <f t="shared" si="10"/>
        <v>30.131003729763268</v>
      </c>
      <c r="J126" s="70">
        <f t="shared" si="10"/>
        <v>60.262007459526536</v>
      </c>
    </row>
    <row r="127" spans="2:10" ht="15" customHeight="1">
      <c r="B127" s="48">
        <v>32874</v>
      </c>
      <c r="C127" s="49">
        <v>98.68662090913331</v>
      </c>
      <c r="D127" s="50">
        <f t="shared" si="6"/>
        <v>128.23653633660317</v>
      </c>
      <c r="E127" s="50">
        <f t="shared" si="7"/>
        <v>71.763463663396834</v>
      </c>
      <c r="F127" s="51">
        <v>100</v>
      </c>
      <c r="I127" s="70">
        <f t="shared" si="10"/>
        <v>28.236536336603162</v>
      </c>
      <c r="J127" s="70">
        <f t="shared" si="10"/>
        <v>56.473072673206325</v>
      </c>
    </row>
    <row r="128" spans="2:10" ht="15" customHeight="1">
      <c r="B128" s="48">
        <v>32905</v>
      </c>
      <c r="C128" s="49">
        <v>105.4211034390093</v>
      </c>
      <c r="D128" s="50">
        <f t="shared" si="6"/>
        <v>130.61164785223303</v>
      </c>
      <c r="E128" s="50">
        <f t="shared" si="7"/>
        <v>69.388352147766966</v>
      </c>
      <c r="F128" s="51">
        <v>100</v>
      </c>
      <c r="I128" s="70">
        <f t="shared" si="10"/>
        <v>30.61164785223303</v>
      </c>
      <c r="J128" s="70">
        <f t="shared" si="10"/>
        <v>61.223295704466061</v>
      </c>
    </row>
    <row r="129" spans="2:10" ht="15" customHeight="1">
      <c r="B129" s="48">
        <v>32933</v>
      </c>
      <c r="C129" s="49">
        <v>98.200436487932905</v>
      </c>
      <c r="D129" s="50">
        <f t="shared" si="6"/>
        <v>132.9170696261146</v>
      </c>
      <c r="E129" s="50">
        <f t="shared" si="7"/>
        <v>67.082930373885389</v>
      </c>
      <c r="F129" s="51">
        <v>100</v>
      </c>
      <c r="I129" s="70">
        <f t="shared" si="10"/>
        <v>32.917069626114611</v>
      </c>
      <c r="J129" s="70">
        <f t="shared" si="10"/>
        <v>65.834139252229221</v>
      </c>
    </row>
    <row r="130" spans="2:10" ht="15" customHeight="1">
      <c r="B130" s="48">
        <v>32964</v>
      </c>
      <c r="C130" s="49">
        <v>91.464029584019912</v>
      </c>
      <c r="D130" s="50">
        <f t="shared" si="6"/>
        <v>134.75767094477308</v>
      </c>
      <c r="E130" s="50">
        <f t="shared" si="7"/>
        <v>65.242329055226918</v>
      </c>
      <c r="F130" s="51">
        <v>100</v>
      </c>
      <c r="I130" s="70">
        <f t="shared" si="10"/>
        <v>34.757670944773075</v>
      </c>
      <c r="J130" s="70">
        <f t="shared" si="10"/>
        <v>69.51534188954615</v>
      </c>
    </row>
    <row r="131" spans="2:10" ht="15" customHeight="1">
      <c r="B131" s="48">
        <v>32994</v>
      </c>
      <c r="C131" s="49">
        <v>109.99535549028074</v>
      </c>
      <c r="D131" s="50">
        <f t="shared" si="6"/>
        <v>123.51467076697821</v>
      </c>
      <c r="E131" s="50">
        <f t="shared" si="7"/>
        <v>76.485329233021787</v>
      </c>
      <c r="F131" s="51">
        <v>100</v>
      </c>
      <c r="I131" s="70">
        <f t="shared" ref="I131:J146" si="11">I119</f>
        <v>23.51467076697822</v>
      </c>
      <c r="J131" s="70">
        <f t="shared" si="11"/>
        <v>47.02934153395644</v>
      </c>
    </row>
    <row r="132" spans="2:10" ht="15" customHeight="1">
      <c r="B132" s="48">
        <v>33025</v>
      </c>
      <c r="C132" s="49">
        <v>94.615655152320471</v>
      </c>
      <c r="D132" s="50">
        <f t="shared" si="6"/>
        <v>117.66050366279197</v>
      </c>
      <c r="E132" s="50">
        <f t="shared" si="7"/>
        <v>82.339496337208033</v>
      </c>
      <c r="F132" s="51">
        <v>100</v>
      </c>
      <c r="I132" s="70">
        <f t="shared" si="11"/>
        <v>17.660503662791964</v>
      </c>
      <c r="J132" s="70">
        <f t="shared" si="11"/>
        <v>35.321007325583928</v>
      </c>
    </row>
    <row r="133" spans="2:10" ht="15" customHeight="1">
      <c r="B133" s="48">
        <v>33055</v>
      </c>
      <c r="C133" s="49">
        <v>88.420850168791958</v>
      </c>
      <c r="D133" s="50">
        <f t="shared" si="6"/>
        <v>116.26882478421982</v>
      </c>
      <c r="E133" s="50">
        <f t="shared" si="7"/>
        <v>83.731175215780183</v>
      </c>
      <c r="F133" s="51">
        <v>100</v>
      </c>
      <c r="I133" s="70">
        <f t="shared" si="11"/>
        <v>16.268824784219817</v>
      </c>
      <c r="J133" s="70">
        <f t="shared" si="11"/>
        <v>32.537649568439633</v>
      </c>
    </row>
    <row r="134" spans="2:10" ht="15" customHeight="1">
      <c r="B134" s="48">
        <v>33086</v>
      </c>
      <c r="C134" s="49">
        <v>85.853220928492448</v>
      </c>
      <c r="D134" s="50">
        <f t="shared" si="6"/>
        <v>114.26581732272081</v>
      </c>
      <c r="E134" s="50">
        <f t="shared" si="7"/>
        <v>85.734182677279193</v>
      </c>
      <c r="F134" s="51">
        <v>100</v>
      </c>
      <c r="I134" s="70">
        <f t="shared" si="11"/>
        <v>14.2658173227208</v>
      </c>
      <c r="J134" s="70">
        <f t="shared" si="11"/>
        <v>28.531634645441599</v>
      </c>
    </row>
    <row r="135" spans="2:10" ht="15">
      <c r="B135" s="48">
        <v>33117</v>
      </c>
      <c r="C135" s="49">
        <v>81.519570900582977</v>
      </c>
      <c r="D135" s="50">
        <f t="shared" si="6"/>
        <v>120.436995396052</v>
      </c>
      <c r="E135" s="50">
        <f t="shared" si="7"/>
        <v>79.563004603948002</v>
      </c>
      <c r="F135" s="51">
        <v>100</v>
      </c>
      <c r="I135" s="70">
        <f t="shared" si="11"/>
        <v>20.436995396052001</v>
      </c>
      <c r="J135" s="70">
        <f t="shared" si="11"/>
        <v>40.873990792104003</v>
      </c>
    </row>
    <row r="136" spans="2:10" ht="15">
      <c r="B136" s="48">
        <v>33147</v>
      </c>
      <c r="C136" s="49">
        <v>111.02408594100403</v>
      </c>
      <c r="D136" s="50">
        <f t="shared" si="6"/>
        <v>122.90060249545157</v>
      </c>
      <c r="E136" s="50">
        <f t="shared" si="7"/>
        <v>77.099397504548435</v>
      </c>
      <c r="F136" s="51">
        <v>100</v>
      </c>
      <c r="I136" s="70">
        <f t="shared" si="11"/>
        <v>22.900602495451565</v>
      </c>
      <c r="J136" s="70">
        <f t="shared" si="11"/>
        <v>45.80120499090313</v>
      </c>
    </row>
    <row r="137" spans="2:10" ht="15">
      <c r="B137" s="48">
        <v>33178</v>
      </c>
      <c r="C137" s="49">
        <v>92.313128648370622</v>
      </c>
      <c r="D137" s="50">
        <f t="shared" ref="D137:D200" si="12">F137+I137</f>
        <v>125.6491423552479</v>
      </c>
      <c r="E137" s="50">
        <f t="shared" ref="E137:E200" si="13">F137-I137</f>
        <v>74.350857644752097</v>
      </c>
      <c r="F137" s="51">
        <v>100</v>
      </c>
      <c r="I137" s="70">
        <f t="shared" si="11"/>
        <v>25.6491423552479</v>
      </c>
      <c r="J137" s="70">
        <f t="shared" si="11"/>
        <v>51.2982847104958</v>
      </c>
    </row>
    <row r="138" spans="2:10" ht="15">
      <c r="B138" s="48">
        <v>33208</v>
      </c>
      <c r="C138" s="49">
        <v>100.80088529379576</v>
      </c>
      <c r="D138" s="50">
        <f t="shared" si="12"/>
        <v>130.13100372976328</v>
      </c>
      <c r="E138" s="50">
        <f t="shared" si="13"/>
        <v>69.868996270236735</v>
      </c>
      <c r="F138" s="51">
        <v>100</v>
      </c>
      <c r="I138" s="70">
        <f t="shared" si="11"/>
        <v>30.131003729763268</v>
      </c>
      <c r="J138" s="70">
        <f t="shared" si="11"/>
        <v>60.262007459526536</v>
      </c>
    </row>
    <row r="139" spans="2:10" ht="15">
      <c r="B139" s="48">
        <v>33239</v>
      </c>
      <c r="C139" s="49">
        <v>83.17445937755771</v>
      </c>
      <c r="D139" s="50">
        <f t="shared" si="12"/>
        <v>128.23653633660317</v>
      </c>
      <c r="E139" s="50">
        <f t="shared" si="13"/>
        <v>71.763463663396834</v>
      </c>
      <c r="F139" s="51">
        <v>100</v>
      </c>
      <c r="I139" s="70">
        <f t="shared" si="11"/>
        <v>28.236536336603162</v>
      </c>
      <c r="J139" s="70">
        <f t="shared" si="11"/>
        <v>56.473072673206325</v>
      </c>
    </row>
    <row r="140" spans="2:10" ht="15">
      <c r="B140" s="48">
        <v>33270</v>
      </c>
      <c r="C140" s="49">
        <v>72.744043011865045</v>
      </c>
      <c r="D140" s="50">
        <f t="shared" si="12"/>
        <v>130.61164785223303</v>
      </c>
      <c r="E140" s="50">
        <f t="shared" si="13"/>
        <v>69.388352147766966</v>
      </c>
      <c r="F140" s="51">
        <v>100</v>
      </c>
      <c r="I140" s="70">
        <f t="shared" si="11"/>
        <v>30.61164785223303</v>
      </c>
      <c r="J140" s="70">
        <f t="shared" si="11"/>
        <v>61.223295704466061</v>
      </c>
    </row>
    <row r="141" spans="2:10" ht="15">
      <c r="B141" s="48">
        <v>33298</v>
      </c>
      <c r="C141" s="49">
        <v>86.908184214266498</v>
      </c>
      <c r="D141" s="50">
        <f t="shared" si="12"/>
        <v>132.9170696261146</v>
      </c>
      <c r="E141" s="50">
        <f t="shared" si="13"/>
        <v>67.082930373885389</v>
      </c>
      <c r="F141" s="51">
        <v>100</v>
      </c>
      <c r="I141" s="70">
        <f t="shared" si="11"/>
        <v>32.917069626114611</v>
      </c>
      <c r="J141" s="70">
        <f t="shared" si="11"/>
        <v>65.834139252229221</v>
      </c>
    </row>
    <row r="142" spans="2:10" ht="15">
      <c r="B142" s="48">
        <v>33329</v>
      </c>
      <c r="C142" s="49">
        <v>73.173430924604091</v>
      </c>
      <c r="D142" s="50">
        <f t="shared" si="12"/>
        <v>134.75767094477308</v>
      </c>
      <c r="E142" s="50">
        <f t="shared" si="13"/>
        <v>65.242329055226918</v>
      </c>
      <c r="F142" s="51">
        <v>100</v>
      </c>
      <c r="I142" s="70">
        <f t="shared" si="11"/>
        <v>34.757670944773075</v>
      </c>
      <c r="J142" s="70">
        <f t="shared" si="11"/>
        <v>69.51534188954615</v>
      </c>
    </row>
    <row r="143" spans="2:10" ht="15">
      <c r="B143" s="48">
        <v>33359</v>
      </c>
      <c r="C143" s="49">
        <v>79.712307840463609</v>
      </c>
      <c r="D143" s="50">
        <f t="shared" si="12"/>
        <v>123.51467076697821</v>
      </c>
      <c r="E143" s="50">
        <f t="shared" si="13"/>
        <v>76.485329233021787</v>
      </c>
      <c r="F143" s="51">
        <v>100</v>
      </c>
      <c r="I143" s="70">
        <f t="shared" si="11"/>
        <v>23.51467076697822</v>
      </c>
      <c r="J143" s="70">
        <f t="shared" si="11"/>
        <v>47.02934153395644</v>
      </c>
    </row>
    <row r="144" spans="2:10" ht="15">
      <c r="B144" s="48">
        <v>33390</v>
      </c>
      <c r="C144" s="49">
        <v>81.362508531300804</v>
      </c>
      <c r="D144" s="50">
        <f t="shared" si="12"/>
        <v>117.66050366279197</v>
      </c>
      <c r="E144" s="50">
        <f t="shared" si="13"/>
        <v>82.339496337208033</v>
      </c>
      <c r="F144" s="51">
        <v>100</v>
      </c>
      <c r="I144" s="70">
        <f t="shared" si="11"/>
        <v>17.660503662791964</v>
      </c>
      <c r="J144" s="70">
        <f t="shared" si="11"/>
        <v>35.321007325583928</v>
      </c>
    </row>
    <row r="145" spans="2:10" ht="15">
      <c r="B145" s="48">
        <v>33420</v>
      </c>
      <c r="C145" s="49">
        <v>115.55726094987276</v>
      </c>
      <c r="D145" s="50">
        <f t="shared" si="12"/>
        <v>116.26882478421982</v>
      </c>
      <c r="E145" s="50">
        <f t="shared" si="13"/>
        <v>83.731175215780183</v>
      </c>
      <c r="F145" s="51">
        <v>100</v>
      </c>
      <c r="I145" s="70">
        <f t="shared" si="11"/>
        <v>16.268824784219817</v>
      </c>
      <c r="J145" s="70">
        <f t="shared" si="11"/>
        <v>32.537649568439633</v>
      </c>
    </row>
    <row r="146" spans="2:10" ht="15">
      <c r="B146" s="48">
        <v>33451</v>
      </c>
      <c r="C146" s="49">
        <v>109.53012093669324</v>
      </c>
      <c r="D146" s="50">
        <f t="shared" si="12"/>
        <v>114.26581732272081</v>
      </c>
      <c r="E146" s="50">
        <f t="shared" si="13"/>
        <v>85.734182677279193</v>
      </c>
      <c r="F146" s="51">
        <v>100</v>
      </c>
      <c r="I146" s="70">
        <f t="shared" si="11"/>
        <v>14.2658173227208</v>
      </c>
      <c r="J146" s="70">
        <f t="shared" si="11"/>
        <v>28.531634645441599</v>
      </c>
    </row>
    <row r="147" spans="2:10" ht="15">
      <c r="B147" s="48">
        <v>33482</v>
      </c>
      <c r="C147" s="49">
        <v>82.21749538791066</v>
      </c>
      <c r="D147" s="50">
        <f t="shared" si="12"/>
        <v>120.436995396052</v>
      </c>
      <c r="E147" s="50">
        <f t="shared" si="13"/>
        <v>79.563004603948002</v>
      </c>
      <c r="F147" s="51">
        <v>100</v>
      </c>
      <c r="I147" s="70">
        <f t="shared" ref="I147:J162" si="14">I135</f>
        <v>20.436995396052001</v>
      </c>
      <c r="J147" s="70">
        <f t="shared" si="14"/>
        <v>40.873990792104003</v>
      </c>
    </row>
    <row r="148" spans="2:10" ht="15">
      <c r="B148" s="48">
        <v>33512</v>
      </c>
      <c r="C148" s="49">
        <v>74.768390966598787</v>
      </c>
      <c r="D148" s="50">
        <f t="shared" si="12"/>
        <v>122.90060249545157</v>
      </c>
      <c r="E148" s="50">
        <f t="shared" si="13"/>
        <v>77.099397504548435</v>
      </c>
      <c r="F148" s="51">
        <v>100</v>
      </c>
      <c r="I148" s="70">
        <f t="shared" si="14"/>
        <v>22.900602495451565</v>
      </c>
      <c r="J148" s="70">
        <f t="shared" si="14"/>
        <v>45.80120499090313</v>
      </c>
    </row>
    <row r="149" spans="2:10" ht="15">
      <c r="B149" s="48">
        <v>33543</v>
      </c>
      <c r="C149" s="49">
        <v>86.601297981494767</v>
      </c>
      <c r="D149" s="50">
        <f t="shared" si="12"/>
        <v>125.6491423552479</v>
      </c>
      <c r="E149" s="50">
        <f t="shared" si="13"/>
        <v>74.350857644752097</v>
      </c>
      <c r="F149" s="51">
        <v>100</v>
      </c>
      <c r="I149" s="70">
        <f t="shared" si="14"/>
        <v>25.6491423552479</v>
      </c>
      <c r="J149" s="70">
        <f t="shared" si="14"/>
        <v>51.2982847104958</v>
      </c>
    </row>
    <row r="150" spans="2:10" ht="15">
      <c r="B150" s="48">
        <v>33573</v>
      </c>
      <c r="C150" s="49">
        <v>80.620554233816534</v>
      </c>
      <c r="D150" s="50">
        <f t="shared" si="12"/>
        <v>130.13100372976328</v>
      </c>
      <c r="E150" s="50">
        <f t="shared" si="13"/>
        <v>69.868996270236735</v>
      </c>
      <c r="F150" s="51">
        <v>100</v>
      </c>
      <c r="I150" s="70">
        <f t="shared" si="14"/>
        <v>30.131003729763268</v>
      </c>
      <c r="J150" s="70">
        <f t="shared" si="14"/>
        <v>60.262007459526536</v>
      </c>
    </row>
    <row r="151" spans="2:10" ht="15">
      <c r="B151" s="48">
        <v>33604</v>
      </c>
      <c r="C151" s="49">
        <v>72.541353601399905</v>
      </c>
      <c r="D151" s="50">
        <f t="shared" si="12"/>
        <v>128.23653633660317</v>
      </c>
      <c r="E151" s="50">
        <f t="shared" si="13"/>
        <v>71.763463663396834</v>
      </c>
      <c r="F151" s="51">
        <v>100</v>
      </c>
      <c r="I151" s="70">
        <f t="shared" si="14"/>
        <v>28.236536336603162</v>
      </c>
      <c r="J151" s="70">
        <f t="shared" si="14"/>
        <v>56.473072673206325</v>
      </c>
    </row>
    <row r="152" spans="2:10" ht="15">
      <c r="B152" s="48">
        <v>33635</v>
      </c>
      <c r="C152" s="49">
        <v>70.835658334399071</v>
      </c>
      <c r="D152" s="50">
        <f t="shared" si="12"/>
        <v>130.61164785223303</v>
      </c>
      <c r="E152" s="50">
        <f t="shared" si="13"/>
        <v>69.388352147766966</v>
      </c>
      <c r="F152" s="51">
        <v>100</v>
      </c>
      <c r="I152" s="70">
        <f t="shared" si="14"/>
        <v>30.61164785223303</v>
      </c>
      <c r="J152" s="70">
        <f t="shared" si="14"/>
        <v>61.223295704466061</v>
      </c>
    </row>
    <row r="153" spans="2:10" ht="15">
      <c r="B153" s="48">
        <v>33664</v>
      </c>
      <c r="C153" s="49">
        <v>57.774521904375298</v>
      </c>
      <c r="D153" s="50">
        <f t="shared" si="12"/>
        <v>132.9170696261146</v>
      </c>
      <c r="E153" s="50">
        <f t="shared" si="13"/>
        <v>67.082930373885389</v>
      </c>
      <c r="F153" s="51">
        <v>100</v>
      </c>
      <c r="I153" s="70">
        <f t="shared" si="14"/>
        <v>32.917069626114611</v>
      </c>
      <c r="J153" s="70">
        <f t="shared" si="14"/>
        <v>65.834139252229221</v>
      </c>
    </row>
    <row r="154" spans="2:10" ht="15">
      <c r="B154" s="48">
        <v>33695</v>
      </c>
      <c r="C154" s="49">
        <v>53.498901445403078</v>
      </c>
      <c r="D154" s="50">
        <f t="shared" si="12"/>
        <v>134.75767094477308</v>
      </c>
      <c r="E154" s="50">
        <f t="shared" si="13"/>
        <v>65.242329055226918</v>
      </c>
      <c r="F154" s="51">
        <v>100</v>
      </c>
      <c r="I154" s="70">
        <f t="shared" si="14"/>
        <v>34.757670944773075</v>
      </c>
      <c r="J154" s="70">
        <f t="shared" si="14"/>
        <v>69.51534188954615</v>
      </c>
    </row>
    <row r="155" spans="2:10" ht="15">
      <c r="B155" s="48">
        <v>33725</v>
      </c>
      <c r="C155" s="49">
        <v>56.120216835406566</v>
      </c>
      <c r="D155" s="50">
        <f t="shared" si="12"/>
        <v>123.51467076697821</v>
      </c>
      <c r="E155" s="50">
        <f t="shared" si="13"/>
        <v>76.485329233021787</v>
      </c>
      <c r="F155" s="51">
        <v>100</v>
      </c>
      <c r="I155" s="70">
        <f t="shared" si="14"/>
        <v>23.51467076697822</v>
      </c>
      <c r="J155" s="70">
        <f t="shared" si="14"/>
        <v>47.02934153395644</v>
      </c>
    </row>
    <row r="156" spans="2:10" ht="15">
      <c r="B156" s="48">
        <v>33756</v>
      </c>
      <c r="C156" s="49">
        <v>57.744946753248193</v>
      </c>
      <c r="D156" s="50">
        <f t="shared" si="12"/>
        <v>117.66050366279197</v>
      </c>
      <c r="E156" s="50">
        <f t="shared" si="13"/>
        <v>82.339496337208033</v>
      </c>
      <c r="F156" s="51">
        <v>100</v>
      </c>
      <c r="I156" s="70">
        <f t="shared" si="14"/>
        <v>17.660503662791964</v>
      </c>
      <c r="J156" s="70">
        <f t="shared" si="14"/>
        <v>35.321007325583928</v>
      </c>
    </row>
    <row r="157" spans="2:10" ht="15">
      <c r="B157" s="48">
        <v>33786</v>
      </c>
      <c r="C157" s="49">
        <v>86.482336960636559</v>
      </c>
      <c r="D157" s="50">
        <f t="shared" si="12"/>
        <v>116.26882478421982</v>
      </c>
      <c r="E157" s="50">
        <f t="shared" si="13"/>
        <v>83.731175215780183</v>
      </c>
      <c r="F157" s="51">
        <v>100</v>
      </c>
      <c r="I157" s="70">
        <f t="shared" si="14"/>
        <v>16.268824784219817</v>
      </c>
      <c r="J157" s="70">
        <f t="shared" si="14"/>
        <v>32.537649568439633</v>
      </c>
    </row>
    <row r="158" spans="2:10" ht="15">
      <c r="B158" s="48">
        <v>33817</v>
      </c>
      <c r="C158" s="49">
        <v>95.959291309752857</v>
      </c>
      <c r="D158" s="50">
        <f t="shared" si="12"/>
        <v>114.26581732272081</v>
      </c>
      <c r="E158" s="50">
        <f t="shared" si="13"/>
        <v>85.734182677279193</v>
      </c>
      <c r="F158" s="51">
        <v>100</v>
      </c>
      <c r="I158" s="70">
        <f t="shared" si="14"/>
        <v>14.2658173227208</v>
      </c>
      <c r="J158" s="70">
        <f t="shared" si="14"/>
        <v>28.531634645441599</v>
      </c>
    </row>
    <row r="159" spans="2:10" ht="15">
      <c r="B159" s="48">
        <v>33848</v>
      </c>
      <c r="C159" s="49">
        <v>86.591400714619567</v>
      </c>
      <c r="D159" s="50">
        <f t="shared" si="12"/>
        <v>120.436995396052</v>
      </c>
      <c r="E159" s="50">
        <f t="shared" si="13"/>
        <v>79.563004603948002</v>
      </c>
      <c r="F159" s="51">
        <v>100</v>
      </c>
      <c r="I159" s="70">
        <f t="shared" si="14"/>
        <v>20.436995396052001</v>
      </c>
      <c r="J159" s="70">
        <f t="shared" si="14"/>
        <v>40.873990792104003</v>
      </c>
    </row>
    <row r="160" spans="2:10" ht="15">
      <c r="B160" s="48">
        <v>33878</v>
      </c>
      <c r="C160" s="49">
        <v>63.147326180410637</v>
      </c>
      <c r="D160" s="50">
        <f t="shared" si="12"/>
        <v>122.90060249545157</v>
      </c>
      <c r="E160" s="50">
        <f t="shared" si="13"/>
        <v>77.099397504548435</v>
      </c>
      <c r="F160" s="51">
        <v>100</v>
      </c>
      <c r="I160" s="70">
        <f t="shared" si="14"/>
        <v>22.900602495451565</v>
      </c>
      <c r="J160" s="70">
        <f t="shared" si="14"/>
        <v>45.80120499090313</v>
      </c>
    </row>
    <row r="161" spans="2:10" ht="15">
      <c r="B161" s="48">
        <v>33909</v>
      </c>
      <c r="C161" s="49">
        <v>67.151099419399799</v>
      </c>
      <c r="D161" s="50">
        <f t="shared" si="12"/>
        <v>125.6491423552479</v>
      </c>
      <c r="E161" s="50">
        <f t="shared" si="13"/>
        <v>74.350857644752097</v>
      </c>
      <c r="F161" s="51">
        <v>100</v>
      </c>
      <c r="I161" s="70">
        <f t="shared" si="14"/>
        <v>25.6491423552479</v>
      </c>
      <c r="J161" s="70">
        <f t="shared" si="14"/>
        <v>51.2982847104958</v>
      </c>
    </row>
    <row r="162" spans="2:10" ht="15">
      <c r="B162" s="48">
        <v>33939</v>
      </c>
      <c r="C162" s="49">
        <v>90.246547374737801</v>
      </c>
      <c r="D162" s="50">
        <f t="shared" si="12"/>
        <v>130.13100372976328</v>
      </c>
      <c r="E162" s="50">
        <f t="shared" si="13"/>
        <v>69.868996270236735</v>
      </c>
      <c r="F162" s="51">
        <v>100</v>
      </c>
      <c r="I162" s="70">
        <f t="shared" si="14"/>
        <v>30.131003729763268</v>
      </c>
      <c r="J162" s="70">
        <f t="shared" si="14"/>
        <v>60.262007459526536</v>
      </c>
    </row>
    <row r="163" spans="2:10" ht="15">
      <c r="B163" s="48">
        <v>33970</v>
      </c>
      <c r="C163" s="49">
        <v>96.866702218695693</v>
      </c>
      <c r="D163" s="50">
        <f t="shared" si="12"/>
        <v>128.23653633660317</v>
      </c>
      <c r="E163" s="50">
        <f t="shared" si="13"/>
        <v>71.763463663396834</v>
      </c>
      <c r="F163" s="51">
        <v>100</v>
      </c>
      <c r="I163" s="70">
        <f t="shared" ref="I163:J178" si="15">I151</f>
        <v>28.236536336603162</v>
      </c>
      <c r="J163" s="70">
        <f t="shared" si="15"/>
        <v>56.473072673206325</v>
      </c>
    </row>
    <row r="164" spans="2:10" ht="15">
      <c r="B164" s="48">
        <v>34001</v>
      </c>
      <c r="C164" s="49">
        <v>80.111037827276036</v>
      </c>
      <c r="D164" s="50">
        <f t="shared" si="12"/>
        <v>130.61164785223303</v>
      </c>
      <c r="E164" s="50">
        <f t="shared" si="13"/>
        <v>69.388352147766966</v>
      </c>
      <c r="F164" s="51">
        <v>100</v>
      </c>
      <c r="I164" s="70">
        <f t="shared" si="15"/>
        <v>30.61164785223303</v>
      </c>
      <c r="J164" s="70">
        <f t="shared" si="15"/>
        <v>61.223295704466061</v>
      </c>
    </row>
    <row r="165" spans="2:10" ht="15">
      <c r="B165" s="48">
        <v>34029</v>
      </c>
      <c r="C165" s="49">
        <v>88.38311586228626</v>
      </c>
      <c r="D165" s="50">
        <f t="shared" si="12"/>
        <v>132.9170696261146</v>
      </c>
      <c r="E165" s="50">
        <f t="shared" si="13"/>
        <v>67.082930373885389</v>
      </c>
      <c r="F165" s="51">
        <v>100</v>
      </c>
      <c r="I165" s="70">
        <f t="shared" si="15"/>
        <v>32.917069626114611</v>
      </c>
      <c r="J165" s="70">
        <f t="shared" si="15"/>
        <v>65.834139252229221</v>
      </c>
    </row>
    <row r="166" spans="2:10" ht="15">
      <c r="B166" s="48">
        <v>34060</v>
      </c>
      <c r="C166" s="49">
        <v>92.058244880998288</v>
      </c>
      <c r="D166" s="50">
        <f t="shared" si="12"/>
        <v>134.75767094477308</v>
      </c>
      <c r="E166" s="50">
        <f t="shared" si="13"/>
        <v>65.242329055226918</v>
      </c>
      <c r="F166" s="51">
        <v>100</v>
      </c>
      <c r="I166" s="70">
        <f t="shared" si="15"/>
        <v>34.757670944773075</v>
      </c>
      <c r="J166" s="70">
        <f t="shared" si="15"/>
        <v>69.51534188954615</v>
      </c>
    </row>
    <row r="167" spans="2:10" ht="15">
      <c r="B167" s="48">
        <v>34090</v>
      </c>
      <c r="C167" s="49">
        <v>94.015442011609892</v>
      </c>
      <c r="D167" s="50">
        <f t="shared" si="12"/>
        <v>123.51467076697821</v>
      </c>
      <c r="E167" s="50">
        <f t="shared" si="13"/>
        <v>76.485329233021787</v>
      </c>
      <c r="F167" s="51">
        <v>100</v>
      </c>
      <c r="I167" s="70">
        <f t="shared" si="15"/>
        <v>23.51467076697822</v>
      </c>
      <c r="J167" s="70">
        <f t="shared" si="15"/>
        <v>47.02934153395644</v>
      </c>
    </row>
    <row r="168" spans="2:10" ht="15">
      <c r="B168" s="48">
        <v>34121</v>
      </c>
      <c r="C168" s="49">
        <v>82.84065234814274</v>
      </c>
      <c r="D168" s="50">
        <f t="shared" si="12"/>
        <v>117.66050366279197</v>
      </c>
      <c r="E168" s="50">
        <f t="shared" si="13"/>
        <v>82.339496337208033</v>
      </c>
      <c r="F168" s="51">
        <v>100</v>
      </c>
      <c r="I168" s="70">
        <f t="shared" si="15"/>
        <v>17.660503662791964</v>
      </c>
      <c r="J168" s="70">
        <f t="shared" si="15"/>
        <v>35.321007325583928</v>
      </c>
    </row>
    <row r="169" spans="2:10" ht="15">
      <c r="B169" s="48">
        <v>34151</v>
      </c>
      <c r="C169" s="49">
        <v>97.619592367701657</v>
      </c>
      <c r="D169" s="50">
        <f t="shared" si="12"/>
        <v>116.26882478421982</v>
      </c>
      <c r="E169" s="50">
        <f t="shared" si="13"/>
        <v>83.731175215780183</v>
      </c>
      <c r="F169" s="51">
        <v>100</v>
      </c>
      <c r="I169" s="70">
        <f t="shared" si="15"/>
        <v>16.268824784219817</v>
      </c>
      <c r="J169" s="70">
        <f t="shared" si="15"/>
        <v>32.537649568439633</v>
      </c>
    </row>
    <row r="170" spans="2:10" ht="15">
      <c r="B170" s="48">
        <v>34182</v>
      </c>
      <c r="C170" s="49">
        <v>89.319557142156256</v>
      </c>
      <c r="D170" s="50">
        <f t="shared" si="12"/>
        <v>114.26581732272081</v>
      </c>
      <c r="E170" s="50">
        <f t="shared" si="13"/>
        <v>85.734182677279193</v>
      </c>
      <c r="F170" s="51">
        <v>100</v>
      </c>
      <c r="I170" s="70">
        <f t="shared" si="15"/>
        <v>14.2658173227208</v>
      </c>
      <c r="J170" s="70">
        <f t="shared" si="15"/>
        <v>28.531634645441599</v>
      </c>
    </row>
    <row r="171" spans="2:10" ht="15">
      <c r="B171" s="48">
        <v>34213</v>
      </c>
      <c r="C171" s="49">
        <v>113.85952774482998</v>
      </c>
      <c r="D171" s="50">
        <f t="shared" si="12"/>
        <v>120.436995396052</v>
      </c>
      <c r="E171" s="50">
        <f t="shared" si="13"/>
        <v>79.563004603948002</v>
      </c>
      <c r="F171" s="51">
        <v>100</v>
      </c>
      <c r="I171" s="70">
        <f t="shared" si="15"/>
        <v>20.436995396052001</v>
      </c>
      <c r="J171" s="70">
        <f t="shared" si="15"/>
        <v>40.873990792104003</v>
      </c>
    </row>
    <row r="172" spans="2:10" ht="15">
      <c r="B172" s="48">
        <v>34243</v>
      </c>
      <c r="C172" s="49">
        <v>89.350800049212779</v>
      </c>
      <c r="D172" s="50">
        <f t="shared" si="12"/>
        <v>122.90060249545157</v>
      </c>
      <c r="E172" s="50">
        <f t="shared" si="13"/>
        <v>77.099397504548435</v>
      </c>
      <c r="F172" s="51">
        <v>100</v>
      </c>
      <c r="I172" s="70">
        <f t="shared" si="15"/>
        <v>22.900602495451565</v>
      </c>
      <c r="J172" s="70">
        <f t="shared" si="15"/>
        <v>45.80120499090313</v>
      </c>
    </row>
    <row r="173" spans="2:10" ht="15">
      <c r="B173" s="48">
        <v>34274</v>
      </c>
      <c r="C173" s="49">
        <v>103.70736313760516</v>
      </c>
      <c r="D173" s="50">
        <f t="shared" si="12"/>
        <v>125.6491423552479</v>
      </c>
      <c r="E173" s="50">
        <f t="shared" si="13"/>
        <v>74.350857644752097</v>
      </c>
      <c r="F173" s="51">
        <v>100</v>
      </c>
      <c r="I173" s="70">
        <f t="shared" si="15"/>
        <v>25.6491423552479</v>
      </c>
      <c r="J173" s="70">
        <f t="shared" si="15"/>
        <v>51.2982847104958</v>
      </c>
    </row>
    <row r="174" spans="2:10" ht="15">
      <c r="B174" s="48">
        <v>34304</v>
      </c>
      <c r="C174" s="49">
        <v>112.26631528818827</v>
      </c>
      <c r="D174" s="50">
        <f t="shared" si="12"/>
        <v>130.13100372976328</v>
      </c>
      <c r="E174" s="50">
        <f t="shared" si="13"/>
        <v>69.868996270236735</v>
      </c>
      <c r="F174" s="51">
        <v>100</v>
      </c>
      <c r="I174" s="70">
        <f t="shared" si="15"/>
        <v>30.131003729763268</v>
      </c>
      <c r="J174" s="70">
        <f t="shared" si="15"/>
        <v>60.262007459526536</v>
      </c>
    </row>
    <row r="175" spans="2:10" ht="15">
      <c r="B175" s="48">
        <v>34335</v>
      </c>
      <c r="C175" s="49">
        <v>100.82865423857842</v>
      </c>
      <c r="D175" s="50">
        <f t="shared" si="12"/>
        <v>128.23653633660317</v>
      </c>
      <c r="E175" s="50">
        <f t="shared" si="13"/>
        <v>71.763463663396834</v>
      </c>
      <c r="F175" s="51">
        <v>100</v>
      </c>
      <c r="I175" s="70">
        <f t="shared" si="15"/>
        <v>28.236536336603162</v>
      </c>
      <c r="J175" s="70">
        <f t="shared" si="15"/>
        <v>56.473072673206325</v>
      </c>
    </row>
    <row r="176" spans="2:10" ht="15">
      <c r="B176" s="48">
        <v>34366</v>
      </c>
      <c r="C176" s="49">
        <v>102.28612513763113</v>
      </c>
      <c r="D176" s="50">
        <f t="shared" si="12"/>
        <v>130.61164785223303</v>
      </c>
      <c r="E176" s="50">
        <f t="shared" si="13"/>
        <v>69.388352147766966</v>
      </c>
      <c r="F176" s="51">
        <v>100</v>
      </c>
      <c r="I176" s="70">
        <f t="shared" si="15"/>
        <v>30.61164785223303</v>
      </c>
      <c r="J176" s="70">
        <f t="shared" si="15"/>
        <v>61.223295704466061</v>
      </c>
    </row>
    <row r="177" spans="2:10" ht="15">
      <c r="B177" s="48">
        <v>34394</v>
      </c>
      <c r="C177" s="49">
        <v>109.98650891634429</v>
      </c>
      <c r="D177" s="50">
        <f t="shared" si="12"/>
        <v>132.9170696261146</v>
      </c>
      <c r="E177" s="50">
        <f t="shared" si="13"/>
        <v>67.082930373885389</v>
      </c>
      <c r="F177" s="51">
        <v>100</v>
      </c>
      <c r="I177" s="70">
        <f t="shared" si="15"/>
        <v>32.917069626114611</v>
      </c>
      <c r="J177" s="70">
        <f t="shared" si="15"/>
        <v>65.834139252229221</v>
      </c>
    </row>
    <row r="178" spans="2:10" ht="15">
      <c r="B178" s="48">
        <v>34425</v>
      </c>
      <c r="C178" s="49">
        <v>113.47811871097984</v>
      </c>
      <c r="D178" s="50">
        <f t="shared" si="12"/>
        <v>134.75767094477308</v>
      </c>
      <c r="E178" s="50">
        <f t="shared" si="13"/>
        <v>65.242329055226918</v>
      </c>
      <c r="F178" s="51">
        <v>100</v>
      </c>
      <c r="I178" s="70">
        <f t="shared" si="15"/>
        <v>34.757670944773075</v>
      </c>
      <c r="J178" s="70">
        <f t="shared" si="15"/>
        <v>69.51534188954615</v>
      </c>
    </row>
    <row r="179" spans="2:10" ht="15">
      <c r="B179" s="48">
        <v>34455</v>
      </c>
      <c r="C179" s="49">
        <v>110.48391160440293</v>
      </c>
      <c r="D179" s="50">
        <f t="shared" si="12"/>
        <v>123.51467076697821</v>
      </c>
      <c r="E179" s="50">
        <f t="shared" si="13"/>
        <v>76.485329233021787</v>
      </c>
      <c r="F179" s="51">
        <v>100</v>
      </c>
      <c r="I179" s="70">
        <f t="shared" ref="I179:J194" si="16">I167</f>
        <v>23.51467076697822</v>
      </c>
      <c r="J179" s="70">
        <f t="shared" si="16"/>
        <v>47.02934153395644</v>
      </c>
    </row>
    <row r="180" spans="2:10" ht="15">
      <c r="B180" s="48">
        <v>34486</v>
      </c>
      <c r="C180" s="49">
        <v>99.914754711694982</v>
      </c>
      <c r="D180" s="50">
        <f t="shared" si="12"/>
        <v>117.66050366279197</v>
      </c>
      <c r="E180" s="50">
        <f t="shared" si="13"/>
        <v>82.339496337208033</v>
      </c>
      <c r="F180" s="51">
        <v>100</v>
      </c>
      <c r="I180" s="70">
        <f t="shared" si="16"/>
        <v>17.660503662791964</v>
      </c>
      <c r="J180" s="70">
        <f t="shared" si="16"/>
        <v>35.321007325583928</v>
      </c>
    </row>
    <row r="181" spans="2:10" ht="15">
      <c r="B181" s="48">
        <v>34516</v>
      </c>
      <c r="C181" s="49">
        <v>109.86739164114117</v>
      </c>
      <c r="D181" s="50">
        <f t="shared" si="12"/>
        <v>116.26882478421982</v>
      </c>
      <c r="E181" s="50">
        <f t="shared" si="13"/>
        <v>83.731175215780183</v>
      </c>
      <c r="F181" s="51">
        <v>100</v>
      </c>
      <c r="I181" s="70">
        <f t="shared" si="16"/>
        <v>16.268824784219817</v>
      </c>
      <c r="J181" s="70">
        <f t="shared" si="16"/>
        <v>32.537649568439633</v>
      </c>
    </row>
    <row r="182" spans="2:10" ht="15">
      <c r="B182" s="48">
        <v>34547</v>
      </c>
      <c r="C182" s="49">
        <v>112.94686693225178</v>
      </c>
      <c r="D182" s="50">
        <f t="shared" si="12"/>
        <v>114.26581732272081</v>
      </c>
      <c r="E182" s="50">
        <f t="shared" si="13"/>
        <v>85.734182677279193</v>
      </c>
      <c r="F182" s="51">
        <v>100</v>
      </c>
      <c r="I182" s="70">
        <f t="shared" si="16"/>
        <v>14.2658173227208</v>
      </c>
      <c r="J182" s="70">
        <f t="shared" si="16"/>
        <v>28.531634645441599</v>
      </c>
    </row>
    <row r="183" spans="2:10" ht="15">
      <c r="B183" s="48">
        <v>34578</v>
      </c>
      <c r="C183" s="49">
        <v>101.18249304440712</v>
      </c>
      <c r="D183" s="50">
        <f t="shared" si="12"/>
        <v>120.436995396052</v>
      </c>
      <c r="E183" s="50">
        <f t="shared" si="13"/>
        <v>79.563004603948002</v>
      </c>
      <c r="F183" s="51">
        <v>100</v>
      </c>
      <c r="I183" s="70">
        <f t="shared" si="16"/>
        <v>20.436995396052001</v>
      </c>
      <c r="J183" s="70">
        <f t="shared" si="16"/>
        <v>40.873990792104003</v>
      </c>
    </row>
    <row r="184" spans="2:10" ht="15">
      <c r="B184" s="48">
        <v>34608</v>
      </c>
      <c r="C184" s="49">
        <v>105.33503352748454</v>
      </c>
      <c r="D184" s="50">
        <f t="shared" si="12"/>
        <v>122.90060249545157</v>
      </c>
      <c r="E184" s="50">
        <f t="shared" si="13"/>
        <v>77.099397504548435</v>
      </c>
      <c r="F184" s="51">
        <v>100</v>
      </c>
      <c r="I184" s="70">
        <f t="shared" si="16"/>
        <v>22.900602495451565</v>
      </c>
      <c r="J184" s="70">
        <f t="shared" si="16"/>
        <v>45.80120499090313</v>
      </c>
    </row>
    <row r="185" spans="2:10" ht="15">
      <c r="B185" s="48">
        <v>34639</v>
      </c>
      <c r="C185" s="49">
        <v>106.88216836033916</v>
      </c>
      <c r="D185" s="50">
        <f t="shared" si="12"/>
        <v>125.6491423552479</v>
      </c>
      <c r="E185" s="50">
        <f t="shared" si="13"/>
        <v>74.350857644752097</v>
      </c>
      <c r="F185" s="51">
        <v>100</v>
      </c>
      <c r="I185" s="70">
        <f t="shared" si="16"/>
        <v>25.6491423552479</v>
      </c>
      <c r="J185" s="70">
        <f t="shared" si="16"/>
        <v>51.2982847104958</v>
      </c>
    </row>
    <row r="186" spans="2:10" ht="15">
      <c r="B186" s="48">
        <v>34669</v>
      </c>
      <c r="C186" s="49">
        <v>86.388209586268559</v>
      </c>
      <c r="D186" s="50">
        <f t="shared" si="12"/>
        <v>130.13100372976328</v>
      </c>
      <c r="E186" s="50">
        <f t="shared" si="13"/>
        <v>69.868996270236735</v>
      </c>
      <c r="F186" s="51">
        <v>100</v>
      </c>
      <c r="I186" s="70">
        <f t="shared" si="16"/>
        <v>30.131003729763268</v>
      </c>
      <c r="J186" s="70">
        <f t="shared" si="16"/>
        <v>60.262007459526536</v>
      </c>
    </row>
    <row r="187" spans="2:10" ht="15">
      <c r="B187" s="48">
        <v>34700</v>
      </c>
      <c r="C187" s="49">
        <v>74.797794912980137</v>
      </c>
      <c r="D187" s="50">
        <f t="shared" si="12"/>
        <v>128.23653633660317</v>
      </c>
      <c r="E187" s="50">
        <f t="shared" si="13"/>
        <v>71.763463663396834</v>
      </c>
      <c r="F187" s="51">
        <v>100</v>
      </c>
      <c r="I187" s="70">
        <f t="shared" si="16"/>
        <v>28.236536336603162</v>
      </c>
      <c r="J187" s="70">
        <f t="shared" si="16"/>
        <v>56.473072673206325</v>
      </c>
    </row>
    <row r="188" spans="2:10" ht="15">
      <c r="B188" s="48">
        <v>34731</v>
      </c>
      <c r="C188" s="49">
        <v>61.485776590383722</v>
      </c>
      <c r="D188" s="50">
        <f t="shared" si="12"/>
        <v>130.61164785223303</v>
      </c>
      <c r="E188" s="50">
        <f t="shared" si="13"/>
        <v>69.388352147766966</v>
      </c>
      <c r="F188" s="51">
        <v>100</v>
      </c>
      <c r="I188" s="70">
        <f t="shared" si="16"/>
        <v>30.61164785223303</v>
      </c>
      <c r="J188" s="70">
        <f t="shared" si="16"/>
        <v>61.223295704466061</v>
      </c>
    </row>
    <row r="189" spans="2:10" ht="15">
      <c r="B189" s="48">
        <v>34759</v>
      </c>
      <c r="C189" s="49">
        <v>82.504690246829213</v>
      </c>
      <c r="D189" s="50">
        <f t="shared" si="12"/>
        <v>132.9170696261146</v>
      </c>
      <c r="E189" s="50">
        <f t="shared" si="13"/>
        <v>67.082930373885389</v>
      </c>
      <c r="F189" s="51">
        <v>100</v>
      </c>
      <c r="I189" s="70">
        <f t="shared" si="16"/>
        <v>32.917069626114611</v>
      </c>
      <c r="J189" s="70">
        <f t="shared" si="16"/>
        <v>65.834139252229221</v>
      </c>
    </row>
    <row r="190" spans="2:10" ht="15">
      <c r="B190" s="48">
        <v>34790</v>
      </c>
      <c r="C190" s="49">
        <v>82.39263040870533</v>
      </c>
      <c r="D190" s="50">
        <f t="shared" si="12"/>
        <v>134.75767094477308</v>
      </c>
      <c r="E190" s="50">
        <f t="shared" si="13"/>
        <v>65.242329055226918</v>
      </c>
      <c r="F190" s="51">
        <v>100</v>
      </c>
      <c r="I190" s="70">
        <f t="shared" si="16"/>
        <v>34.757670944773075</v>
      </c>
      <c r="J190" s="70">
        <f t="shared" si="16"/>
        <v>69.51534188954615</v>
      </c>
    </row>
    <row r="191" spans="2:10" ht="15">
      <c r="B191" s="48">
        <v>34820</v>
      </c>
      <c r="C191" s="49">
        <v>82.815478744551243</v>
      </c>
      <c r="D191" s="50">
        <f t="shared" si="12"/>
        <v>123.51467076697821</v>
      </c>
      <c r="E191" s="50">
        <f t="shared" si="13"/>
        <v>76.485329233021787</v>
      </c>
      <c r="F191" s="51">
        <v>100</v>
      </c>
      <c r="I191" s="70">
        <f t="shared" si="16"/>
        <v>23.51467076697822</v>
      </c>
      <c r="J191" s="70">
        <f t="shared" si="16"/>
        <v>47.02934153395644</v>
      </c>
    </row>
    <row r="192" spans="2:10" ht="15">
      <c r="B192" s="48">
        <v>34851</v>
      </c>
      <c r="C192" s="49">
        <v>96.476303922091134</v>
      </c>
      <c r="D192" s="50">
        <f t="shared" si="12"/>
        <v>117.66050366279197</v>
      </c>
      <c r="E192" s="50">
        <f t="shared" si="13"/>
        <v>82.339496337208033</v>
      </c>
      <c r="F192" s="51">
        <v>100</v>
      </c>
      <c r="I192" s="70">
        <f t="shared" si="16"/>
        <v>17.660503662791964</v>
      </c>
      <c r="J192" s="70">
        <f t="shared" si="16"/>
        <v>35.321007325583928</v>
      </c>
    </row>
    <row r="193" spans="2:10" ht="15">
      <c r="B193" s="48">
        <v>34881</v>
      </c>
      <c r="C193" s="49">
        <v>92.078385459417362</v>
      </c>
      <c r="D193" s="50">
        <f t="shared" si="12"/>
        <v>116.26882478421982</v>
      </c>
      <c r="E193" s="50">
        <f t="shared" si="13"/>
        <v>83.731175215780183</v>
      </c>
      <c r="F193" s="51">
        <v>100</v>
      </c>
      <c r="I193" s="70">
        <f t="shared" si="16"/>
        <v>16.268824784219817</v>
      </c>
      <c r="J193" s="70">
        <f t="shared" si="16"/>
        <v>32.537649568439633</v>
      </c>
    </row>
    <row r="194" spans="2:10" ht="15">
      <c r="B194" s="48">
        <v>34912</v>
      </c>
      <c r="C194" s="49">
        <v>113.39607806230919</v>
      </c>
      <c r="D194" s="50">
        <f t="shared" si="12"/>
        <v>114.26581732272081</v>
      </c>
      <c r="E194" s="50">
        <f t="shared" si="13"/>
        <v>85.734182677279193</v>
      </c>
      <c r="F194" s="51">
        <v>100</v>
      </c>
      <c r="I194" s="70">
        <f t="shared" si="16"/>
        <v>14.2658173227208</v>
      </c>
      <c r="J194" s="70">
        <f t="shared" si="16"/>
        <v>28.531634645441599</v>
      </c>
    </row>
    <row r="195" spans="2:10" ht="15">
      <c r="B195" s="48">
        <v>34943</v>
      </c>
      <c r="C195" s="49">
        <v>92.213810407922409</v>
      </c>
      <c r="D195" s="50">
        <f t="shared" si="12"/>
        <v>120.436995396052</v>
      </c>
      <c r="E195" s="50">
        <f t="shared" si="13"/>
        <v>79.563004603948002</v>
      </c>
      <c r="F195" s="51">
        <v>100</v>
      </c>
      <c r="I195" s="70">
        <f t="shared" ref="I195:J210" si="17">I183</f>
        <v>20.436995396052001</v>
      </c>
      <c r="J195" s="70">
        <f t="shared" si="17"/>
        <v>40.873990792104003</v>
      </c>
    </row>
    <row r="196" spans="2:10" ht="15">
      <c r="B196" s="48">
        <v>34973</v>
      </c>
      <c r="C196" s="49">
        <v>96.488152999063175</v>
      </c>
      <c r="D196" s="50">
        <f t="shared" si="12"/>
        <v>122.90060249545157</v>
      </c>
      <c r="E196" s="50">
        <f t="shared" si="13"/>
        <v>77.099397504548435</v>
      </c>
      <c r="F196" s="51">
        <v>100</v>
      </c>
      <c r="I196" s="70">
        <f t="shared" si="17"/>
        <v>22.900602495451565</v>
      </c>
      <c r="J196" s="70">
        <f t="shared" si="17"/>
        <v>45.80120499090313</v>
      </c>
    </row>
    <row r="197" spans="2:10" ht="15">
      <c r="B197" s="48">
        <v>35004</v>
      </c>
      <c r="C197" s="49">
        <v>80.124322335907593</v>
      </c>
      <c r="D197" s="50">
        <f t="shared" si="12"/>
        <v>125.6491423552479</v>
      </c>
      <c r="E197" s="50">
        <f t="shared" si="13"/>
        <v>74.350857644752097</v>
      </c>
      <c r="F197" s="51">
        <v>100</v>
      </c>
      <c r="I197" s="70">
        <f t="shared" si="17"/>
        <v>25.6491423552479</v>
      </c>
      <c r="J197" s="70">
        <f t="shared" si="17"/>
        <v>51.2982847104958</v>
      </c>
    </row>
    <row r="198" spans="2:10" ht="15">
      <c r="B198" s="48">
        <v>35034</v>
      </c>
      <c r="C198" s="49">
        <v>102.13484331650069</v>
      </c>
      <c r="D198" s="50">
        <f t="shared" si="12"/>
        <v>130.13100372976328</v>
      </c>
      <c r="E198" s="50">
        <f t="shared" si="13"/>
        <v>69.868996270236735</v>
      </c>
      <c r="F198" s="51">
        <v>100</v>
      </c>
      <c r="I198" s="70">
        <f t="shared" si="17"/>
        <v>30.131003729763268</v>
      </c>
      <c r="J198" s="70">
        <f t="shared" si="17"/>
        <v>60.262007459526536</v>
      </c>
    </row>
    <row r="199" spans="2:10" ht="15">
      <c r="B199" s="48">
        <v>35065</v>
      </c>
      <c r="C199" s="49">
        <v>103.12196927765098</v>
      </c>
      <c r="D199" s="50">
        <f t="shared" si="12"/>
        <v>128.23653633660317</v>
      </c>
      <c r="E199" s="50">
        <f t="shared" si="13"/>
        <v>71.763463663396834</v>
      </c>
      <c r="F199" s="51">
        <v>100</v>
      </c>
      <c r="I199" s="70">
        <f t="shared" si="17"/>
        <v>28.236536336603162</v>
      </c>
      <c r="J199" s="70">
        <f t="shared" si="17"/>
        <v>56.473072673206325</v>
      </c>
    </row>
    <row r="200" spans="2:10" ht="15">
      <c r="B200" s="48">
        <v>35096</v>
      </c>
      <c r="C200" s="49">
        <v>130.82468954293412</v>
      </c>
      <c r="D200" s="50">
        <f t="shared" si="12"/>
        <v>130.61164785223303</v>
      </c>
      <c r="E200" s="50">
        <f t="shared" si="13"/>
        <v>69.388352147766966</v>
      </c>
      <c r="F200" s="51">
        <v>100</v>
      </c>
      <c r="I200" s="70">
        <f t="shared" si="17"/>
        <v>30.61164785223303</v>
      </c>
      <c r="J200" s="70">
        <f t="shared" si="17"/>
        <v>61.223295704466061</v>
      </c>
    </row>
    <row r="201" spans="2:10" ht="15">
      <c r="B201" s="48">
        <v>35125</v>
      </c>
      <c r="C201" s="49">
        <v>149.1009989239526</v>
      </c>
      <c r="D201" s="50">
        <f t="shared" ref="D201:D264" si="18">F201+I201</f>
        <v>132.9170696261146</v>
      </c>
      <c r="E201" s="50">
        <f t="shared" ref="E201:E264" si="19">F201-I201</f>
        <v>67.082930373885389</v>
      </c>
      <c r="F201" s="51">
        <v>100</v>
      </c>
      <c r="I201" s="70">
        <f t="shared" si="17"/>
        <v>32.917069626114611</v>
      </c>
      <c r="J201" s="70">
        <f t="shared" si="17"/>
        <v>65.834139252229221</v>
      </c>
    </row>
    <row r="202" spans="2:10" ht="15">
      <c r="B202" s="48">
        <v>35156</v>
      </c>
      <c r="C202" s="49">
        <v>96.111792212158747</v>
      </c>
      <c r="D202" s="50">
        <f t="shared" si="18"/>
        <v>134.75767094477308</v>
      </c>
      <c r="E202" s="50">
        <f t="shared" si="19"/>
        <v>65.242329055226918</v>
      </c>
      <c r="F202" s="51">
        <v>100</v>
      </c>
      <c r="I202" s="70">
        <f t="shared" si="17"/>
        <v>34.757670944773075</v>
      </c>
      <c r="J202" s="70">
        <f t="shared" si="17"/>
        <v>69.51534188954615</v>
      </c>
    </row>
    <row r="203" spans="2:10" ht="15">
      <c r="B203" s="48">
        <v>35186</v>
      </c>
      <c r="C203" s="49">
        <v>119.02806891696827</v>
      </c>
      <c r="D203" s="50">
        <f t="shared" si="18"/>
        <v>123.51467076697821</v>
      </c>
      <c r="E203" s="50">
        <f t="shared" si="19"/>
        <v>76.485329233021787</v>
      </c>
      <c r="F203" s="51">
        <v>100</v>
      </c>
      <c r="I203" s="70">
        <f t="shared" si="17"/>
        <v>23.51467076697822</v>
      </c>
      <c r="J203" s="70">
        <f t="shared" si="17"/>
        <v>47.02934153395644</v>
      </c>
    </row>
    <row r="204" spans="2:10" ht="15">
      <c r="B204" s="48">
        <v>35217</v>
      </c>
      <c r="C204" s="49">
        <v>108.02690930805593</v>
      </c>
      <c r="D204" s="50">
        <f t="shared" si="18"/>
        <v>117.66050366279197</v>
      </c>
      <c r="E204" s="50">
        <f t="shared" si="19"/>
        <v>82.339496337208033</v>
      </c>
      <c r="F204" s="51">
        <v>100</v>
      </c>
      <c r="I204" s="70">
        <f t="shared" si="17"/>
        <v>17.660503662791964</v>
      </c>
      <c r="J204" s="70">
        <f t="shared" si="17"/>
        <v>35.321007325583928</v>
      </c>
    </row>
    <row r="205" spans="2:10" ht="15">
      <c r="B205" s="48">
        <v>35247</v>
      </c>
      <c r="C205" s="49">
        <v>143.11897111827128</v>
      </c>
      <c r="D205" s="50">
        <f t="shared" si="18"/>
        <v>116.26882478421982</v>
      </c>
      <c r="E205" s="50">
        <f t="shared" si="19"/>
        <v>83.731175215780183</v>
      </c>
      <c r="F205" s="51">
        <v>100</v>
      </c>
      <c r="I205" s="70">
        <f t="shared" si="17"/>
        <v>16.268824784219817</v>
      </c>
      <c r="J205" s="70">
        <f t="shared" si="17"/>
        <v>32.537649568439633</v>
      </c>
    </row>
    <row r="206" spans="2:10" ht="15">
      <c r="B206" s="48">
        <v>35278</v>
      </c>
      <c r="C206" s="49">
        <v>112.41463863668332</v>
      </c>
      <c r="D206" s="50">
        <f t="shared" si="18"/>
        <v>114.26581732272081</v>
      </c>
      <c r="E206" s="50">
        <f t="shared" si="19"/>
        <v>85.734182677279193</v>
      </c>
      <c r="F206" s="51">
        <v>100</v>
      </c>
      <c r="I206" s="70">
        <f t="shared" si="17"/>
        <v>14.2658173227208</v>
      </c>
      <c r="J206" s="70">
        <f t="shared" si="17"/>
        <v>28.531634645441599</v>
      </c>
    </row>
    <row r="207" spans="2:10" ht="15">
      <c r="B207" s="48">
        <v>35309</v>
      </c>
      <c r="C207" s="49">
        <v>97.422365001506492</v>
      </c>
      <c r="D207" s="50">
        <f t="shared" si="18"/>
        <v>120.436995396052</v>
      </c>
      <c r="E207" s="50">
        <f t="shared" si="19"/>
        <v>79.563004603948002</v>
      </c>
      <c r="F207" s="51">
        <v>100</v>
      </c>
      <c r="I207" s="70">
        <f t="shared" si="17"/>
        <v>20.436995396052001</v>
      </c>
      <c r="J207" s="70">
        <f t="shared" si="17"/>
        <v>40.873990792104003</v>
      </c>
    </row>
    <row r="208" spans="2:10" ht="15">
      <c r="B208" s="48">
        <v>35339</v>
      </c>
      <c r="C208" s="49">
        <v>118.17900028178954</v>
      </c>
      <c r="D208" s="50">
        <f t="shared" si="18"/>
        <v>122.90060249545157</v>
      </c>
      <c r="E208" s="50">
        <f t="shared" si="19"/>
        <v>77.099397504548435</v>
      </c>
      <c r="F208" s="51">
        <v>100</v>
      </c>
      <c r="I208" s="70">
        <f t="shared" si="17"/>
        <v>22.900602495451565</v>
      </c>
      <c r="J208" s="70">
        <f t="shared" si="17"/>
        <v>45.80120499090313</v>
      </c>
    </row>
    <row r="209" spans="2:10" ht="15">
      <c r="B209" s="48">
        <v>35370</v>
      </c>
      <c r="C209" s="49">
        <v>82.174212800327368</v>
      </c>
      <c r="D209" s="50">
        <f t="shared" si="18"/>
        <v>125.6491423552479</v>
      </c>
      <c r="E209" s="50">
        <f t="shared" si="19"/>
        <v>74.350857644752097</v>
      </c>
      <c r="F209" s="51">
        <v>100</v>
      </c>
      <c r="I209" s="70">
        <f t="shared" si="17"/>
        <v>25.6491423552479</v>
      </c>
      <c r="J209" s="70">
        <f t="shared" si="17"/>
        <v>51.2982847104958</v>
      </c>
    </row>
    <row r="210" spans="2:10" ht="15">
      <c r="B210" s="48">
        <v>35400</v>
      </c>
      <c r="C210" s="49">
        <v>92.322432875320473</v>
      </c>
      <c r="D210" s="50">
        <f t="shared" si="18"/>
        <v>130.13100372976328</v>
      </c>
      <c r="E210" s="50">
        <f t="shared" si="19"/>
        <v>69.868996270236735</v>
      </c>
      <c r="F210" s="51">
        <v>100</v>
      </c>
      <c r="I210" s="70">
        <f t="shared" si="17"/>
        <v>30.131003729763268</v>
      </c>
      <c r="J210" s="70">
        <f t="shared" si="17"/>
        <v>60.262007459526536</v>
      </c>
    </row>
    <row r="211" spans="2:10" ht="15">
      <c r="B211" s="48">
        <v>35431</v>
      </c>
      <c r="C211" s="49">
        <v>122.61596544821684</v>
      </c>
      <c r="D211" s="50">
        <f t="shared" si="18"/>
        <v>128.23653633660317</v>
      </c>
      <c r="E211" s="50">
        <f t="shared" si="19"/>
        <v>71.763463663396834</v>
      </c>
      <c r="F211" s="51">
        <v>100</v>
      </c>
      <c r="I211" s="70">
        <f t="shared" ref="I211:J226" si="20">I199</f>
        <v>28.236536336603162</v>
      </c>
      <c r="J211" s="70">
        <f t="shared" si="20"/>
        <v>56.473072673206325</v>
      </c>
    </row>
    <row r="212" spans="2:10" ht="15">
      <c r="B212" s="48">
        <v>35462</v>
      </c>
      <c r="C212" s="49">
        <v>129.00535291778544</v>
      </c>
      <c r="D212" s="50">
        <f t="shared" si="18"/>
        <v>130.61164785223303</v>
      </c>
      <c r="E212" s="50">
        <f t="shared" si="19"/>
        <v>69.388352147766966</v>
      </c>
      <c r="F212" s="51">
        <v>100</v>
      </c>
      <c r="I212" s="70">
        <f t="shared" si="20"/>
        <v>30.61164785223303</v>
      </c>
      <c r="J212" s="70">
        <f t="shared" si="20"/>
        <v>61.223295704466061</v>
      </c>
    </row>
    <row r="213" spans="2:10" ht="15">
      <c r="B213" s="48">
        <v>35490</v>
      </c>
      <c r="C213" s="49">
        <v>91.128008391888585</v>
      </c>
      <c r="D213" s="50">
        <f t="shared" si="18"/>
        <v>132.9170696261146</v>
      </c>
      <c r="E213" s="50">
        <f t="shared" si="19"/>
        <v>67.082930373885389</v>
      </c>
      <c r="F213" s="51">
        <v>100</v>
      </c>
      <c r="I213" s="70">
        <f t="shared" si="20"/>
        <v>32.917069626114611</v>
      </c>
      <c r="J213" s="70">
        <f t="shared" si="20"/>
        <v>65.834139252229221</v>
      </c>
    </row>
    <row r="214" spans="2:10" ht="15">
      <c r="B214" s="48">
        <v>35521</v>
      </c>
      <c r="C214" s="49">
        <v>88.730971298358241</v>
      </c>
      <c r="D214" s="50">
        <f t="shared" si="18"/>
        <v>134.75767094477308</v>
      </c>
      <c r="E214" s="50">
        <f t="shared" si="19"/>
        <v>65.242329055226918</v>
      </c>
      <c r="F214" s="51">
        <v>100</v>
      </c>
      <c r="I214" s="70">
        <f t="shared" si="20"/>
        <v>34.757670944773075</v>
      </c>
      <c r="J214" s="70">
        <f t="shared" si="20"/>
        <v>69.51534188954615</v>
      </c>
    </row>
    <row r="215" spans="2:10" ht="15">
      <c r="B215" s="48">
        <v>35551</v>
      </c>
      <c r="C215" s="49">
        <v>76.852574853659021</v>
      </c>
      <c r="D215" s="50">
        <f t="shared" si="18"/>
        <v>123.51467076697821</v>
      </c>
      <c r="E215" s="50">
        <f t="shared" si="19"/>
        <v>76.485329233021787</v>
      </c>
      <c r="F215" s="51">
        <v>100</v>
      </c>
      <c r="I215" s="70">
        <f t="shared" si="20"/>
        <v>23.51467076697822</v>
      </c>
      <c r="J215" s="70">
        <f t="shared" si="20"/>
        <v>47.02934153395644</v>
      </c>
    </row>
    <row r="216" spans="2:10" ht="15">
      <c r="B216" s="48">
        <v>35582</v>
      </c>
      <c r="C216" s="49">
        <v>81.322879253676433</v>
      </c>
      <c r="D216" s="50">
        <f t="shared" si="18"/>
        <v>117.66050366279197</v>
      </c>
      <c r="E216" s="50">
        <f t="shared" si="19"/>
        <v>82.339496337208033</v>
      </c>
      <c r="F216" s="51">
        <v>100</v>
      </c>
      <c r="I216" s="70">
        <f t="shared" si="20"/>
        <v>17.660503662791964</v>
      </c>
      <c r="J216" s="70">
        <f t="shared" si="20"/>
        <v>35.321007325583928</v>
      </c>
    </row>
    <row r="217" spans="2:10" ht="15">
      <c r="B217" s="48">
        <v>35612</v>
      </c>
      <c r="C217" s="49">
        <v>107.1269080053837</v>
      </c>
      <c r="D217" s="50">
        <f t="shared" si="18"/>
        <v>116.26882478421982</v>
      </c>
      <c r="E217" s="50">
        <f t="shared" si="19"/>
        <v>83.731175215780183</v>
      </c>
      <c r="F217" s="51">
        <v>100</v>
      </c>
      <c r="I217" s="70">
        <f t="shared" si="20"/>
        <v>16.268824784219817</v>
      </c>
      <c r="J217" s="70">
        <f t="shared" si="20"/>
        <v>32.537649568439633</v>
      </c>
    </row>
    <row r="218" spans="2:10" ht="15">
      <c r="B218" s="48">
        <v>35643</v>
      </c>
      <c r="C218" s="49">
        <v>74.324526779651563</v>
      </c>
      <c r="D218" s="50">
        <f t="shared" si="18"/>
        <v>114.26581732272081</v>
      </c>
      <c r="E218" s="50">
        <f t="shared" si="19"/>
        <v>85.734182677279193</v>
      </c>
      <c r="F218" s="51">
        <v>100</v>
      </c>
      <c r="I218" s="70">
        <f t="shared" si="20"/>
        <v>14.2658173227208</v>
      </c>
      <c r="J218" s="70">
        <f t="shared" si="20"/>
        <v>28.531634645441599</v>
      </c>
    </row>
    <row r="219" spans="2:10" ht="15">
      <c r="B219" s="48">
        <v>35674</v>
      </c>
      <c r="C219" s="49">
        <v>64.193043250979542</v>
      </c>
      <c r="D219" s="50">
        <f t="shared" si="18"/>
        <v>120.436995396052</v>
      </c>
      <c r="E219" s="50">
        <f t="shared" si="19"/>
        <v>79.563004603948002</v>
      </c>
      <c r="F219" s="51">
        <v>100</v>
      </c>
      <c r="I219" s="70">
        <f t="shared" si="20"/>
        <v>20.436995396052001</v>
      </c>
      <c r="J219" s="70">
        <f t="shared" si="20"/>
        <v>40.873990792104003</v>
      </c>
    </row>
    <row r="220" spans="2:10" ht="15">
      <c r="B220" s="48">
        <v>35704</v>
      </c>
      <c r="C220" s="49">
        <v>51.39117728692014</v>
      </c>
      <c r="D220" s="50">
        <f t="shared" si="18"/>
        <v>122.90060249545157</v>
      </c>
      <c r="E220" s="50">
        <f t="shared" si="19"/>
        <v>77.099397504548435</v>
      </c>
      <c r="F220" s="51">
        <v>100</v>
      </c>
      <c r="I220" s="70">
        <f t="shared" si="20"/>
        <v>22.900602495451565</v>
      </c>
      <c r="J220" s="70">
        <f t="shared" si="20"/>
        <v>45.80120499090313</v>
      </c>
    </row>
    <row r="221" spans="2:10" ht="15">
      <c r="B221" s="48">
        <v>35735</v>
      </c>
      <c r="C221" s="49">
        <v>62.201098369349317</v>
      </c>
      <c r="D221" s="50">
        <f t="shared" si="18"/>
        <v>125.6491423552479</v>
      </c>
      <c r="E221" s="50">
        <f t="shared" si="19"/>
        <v>74.350857644752097</v>
      </c>
      <c r="F221" s="51">
        <v>100</v>
      </c>
      <c r="I221" s="70">
        <f t="shared" si="20"/>
        <v>25.6491423552479</v>
      </c>
      <c r="J221" s="70">
        <f t="shared" si="20"/>
        <v>51.2982847104958</v>
      </c>
    </row>
    <row r="222" spans="2:10" ht="15">
      <c r="B222" s="48">
        <v>35765</v>
      </c>
      <c r="C222" s="49">
        <v>47.211203102546875</v>
      </c>
      <c r="D222" s="50">
        <f t="shared" si="18"/>
        <v>130.13100372976328</v>
      </c>
      <c r="E222" s="50">
        <f t="shared" si="19"/>
        <v>69.868996270236735</v>
      </c>
      <c r="F222" s="51">
        <v>100</v>
      </c>
      <c r="I222" s="70">
        <f t="shared" si="20"/>
        <v>30.131003729763268</v>
      </c>
      <c r="J222" s="70">
        <f t="shared" si="20"/>
        <v>60.262007459526536</v>
      </c>
    </row>
    <row r="223" spans="2:10" ht="15">
      <c r="B223" s="48">
        <v>35796</v>
      </c>
      <c r="C223" s="49">
        <v>52.534054506007088</v>
      </c>
      <c r="D223" s="50">
        <f t="shared" si="18"/>
        <v>128.23653633660317</v>
      </c>
      <c r="E223" s="50">
        <f t="shared" si="19"/>
        <v>71.763463663396834</v>
      </c>
      <c r="F223" s="51">
        <v>100</v>
      </c>
      <c r="I223" s="70">
        <f t="shared" si="20"/>
        <v>28.236536336603162</v>
      </c>
      <c r="J223" s="70">
        <f t="shared" si="20"/>
        <v>56.473072673206325</v>
      </c>
    </row>
    <row r="224" spans="2:10" ht="15">
      <c r="B224" s="48">
        <v>35827</v>
      </c>
      <c r="C224" s="49">
        <v>65.786113781514828</v>
      </c>
      <c r="D224" s="50">
        <f t="shared" si="18"/>
        <v>130.61164785223303</v>
      </c>
      <c r="E224" s="50">
        <f t="shared" si="19"/>
        <v>69.388352147766966</v>
      </c>
      <c r="F224" s="51">
        <v>100</v>
      </c>
      <c r="I224" s="70">
        <f t="shared" si="20"/>
        <v>30.61164785223303</v>
      </c>
      <c r="J224" s="70">
        <f t="shared" si="20"/>
        <v>61.223295704466061</v>
      </c>
    </row>
    <row r="225" spans="2:10" ht="15">
      <c r="B225" s="48">
        <v>35855</v>
      </c>
      <c r="C225" s="49">
        <v>56.479249571484935</v>
      </c>
      <c r="D225" s="50">
        <f t="shared" si="18"/>
        <v>132.9170696261146</v>
      </c>
      <c r="E225" s="50">
        <f t="shared" si="19"/>
        <v>67.082930373885389</v>
      </c>
      <c r="F225" s="51">
        <v>100</v>
      </c>
      <c r="I225" s="70">
        <f t="shared" si="20"/>
        <v>32.917069626114611</v>
      </c>
      <c r="J225" s="70">
        <f t="shared" si="20"/>
        <v>65.834139252229221</v>
      </c>
    </row>
    <row r="226" spans="2:10" ht="15">
      <c r="B226" s="48">
        <v>35886</v>
      </c>
      <c r="C226" s="49">
        <v>79.867874789179254</v>
      </c>
      <c r="D226" s="50">
        <f t="shared" si="18"/>
        <v>134.75767094477308</v>
      </c>
      <c r="E226" s="50">
        <f t="shared" si="19"/>
        <v>65.242329055226918</v>
      </c>
      <c r="F226" s="51">
        <v>100</v>
      </c>
      <c r="I226" s="70">
        <f t="shared" si="20"/>
        <v>34.757670944773075</v>
      </c>
      <c r="J226" s="70">
        <f t="shared" si="20"/>
        <v>69.51534188954615</v>
      </c>
    </row>
    <row r="227" spans="2:10" ht="15">
      <c r="B227" s="48">
        <v>35916</v>
      </c>
      <c r="C227" s="49">
        <v>94.313794871195228</v>
      </c>
      <c r="D227" s="50">
        <f t="shared" si="18"/>
        <v>123.51467076697821</v>
      </c>
      <c r="E227" s="50">
        <f t="shared" si="19"/>
        <v>76.485329233021787</v>
      </c>
      <c r="F227" s="51">
        <v>100</v>
      </c>
      <c r="I227" s="70">
        <f t="shared" ref="I227:J242" si="21">I215</f>
        <v>23.51467076697822</v>
      </c>
      <c r="J227" s="70">
        <f t="shared" si="21"/>
        <v>47.02934153395644</v>
      </c>
    </row>
    <row r="228" spans="2:10" ht="15">
      <c r="B228" s="48">
        <v>35947</v>
      </c>
      <c r="C228" s="49">
        <v>106.11334388080698</v>
      </c>
      <c r="D228" s="50">
        <f t="shared" si="18"/>
        <v>117.66050366279197</v>
      </c>
      <c r="E228" s="50">
        <f t="shared" si="19"/>
        <v>82.339496337208033</v>
      </c>
      <c r="F228" s="51">
        <v>100</v>
      </c>
      <c r="I228" s="70">
        <f t="shared" si="21"/>
        <v>17.660503662791964</v>
      </c>
      <c r="J228" s="70">
        <f t="shared" si="21"/>
        <v>35.321007325583928</v>
      </c>
    </row>
    <row r="229" spans="2:10" ht="15">
      <c r="B229" s="48">
        <v>35977</v>
      </c>
      <c r="C229" s="49">
        <v>125.99328149326728</v>
      </c>
      <c r="D229" s="50">
        <f t="shared" si="18"/>
        <v>116.26882478421982</v>
      </c>
      <c r="E229" s="50">
        <f t="shared" si="19"/>
        <v>83.731175215780183</v>
      </c>
      <c r="F229" s="51">
        <v>100</v>
      </c>
      <c r="I229" s="70">
        <f t="shared" si="21"/>
        <v>16.268824784219817</v>
      </c>
      <c r="J229" s="70">
        <f t="shared" si="21"/>
        <v>32.537649568439633</v>
      </c>
    </row>
    <row r="230" spans="2:10" ht="15">
      <c r="B230" s="48">
        <v>36008</v>
      </c>
      <c r="C230" s="49">
        <v>98.216595515726326</v>
      </c>
      <c r="D230" s="50">
        <f t="shared" si="18"/>
        <v>114.26581732272081</v>
      </c>
      <c r="E230" s="50">
        <f t="shared" si="19"/>
        <v>85.734182677279193</v>
      </c>
      <c r="F230" s="51">
        <v>100</v>
      </c>
      <c r="I230" s="70">
        <f t="shared" si="21"/>
        <v>14.2658173227208</v>
      </c>
      <c r="J230" s="70">
        <f t="shared" si="21"/>
        <v>28.531634645441599</v>
      </c>
    </row>
    <row r="231" spans="2:10" ht="15">
      <c r="B231" s="48">
        <v>36039</v>
      </c>
      <c r="C231" s="49">
        <v>108.44440365331982</v>
      </c>
      <c r="D231" s="50">
        <f t="shared" si="18"/>
        <v>120.436995396052</v>
      </c>
      <c r="E231" s="50">
        <f t="shared" si="19"/>
        <v>79.563004603948002</v>
      </c>
      <c r="F231" s="51">
        <v>100</v>
      </c>
      <c r="I231" s="70">
        <f t="shared" si="21"/>
        <v>20.436995396052001</v>
      </c>
      <c r="J231" s="70">
        <f t="shared" si="21"/>
        <v>40.873990792104003</v>
      </c>
    </row>
    <row r="232" spans="2:10" ht="15">
      <c r="B232" s="48">
        <v>36069</v>
      </c>
      <c r="C232" s="49">
        <v>96.505244417601972</v>
      </c>
      <c r="D232" s="50">
        <f t="shared" si="18"/>
        <v>122.90060249545157</v>
      </c>
      <c r="E232" s="50">
        <f t="shared" si="19"/>
        <v>77.099397504548435</v>
      </c>
      <c r="F232" s="51">
        <v>100</v>
      </c>
      <c r="I232" s="70">
        <f t="shared" si="21"/>
        <v>22.900602495451565</v>
      </c>
      <c r="J232" s="70">
        <f t="shared" si="21"/>
        <v>45.80120499090313</v>
      </c>
    </row>
    <row r="233" spans="2:10" ht="15">
      <c r="B233" s="48">
        <v>36100</v>
      </c>
      <c r="C233" s="49">
        <v>97.911868645254629</v>
      </c>
      <c r="D233" s="50">
        <f t="shared" si="18"/>
        <v>125.6491423552479</v>
      </c>
      <c r="E233" s="50">
        <f t="shared" si="19"/>
        <v>74.350857644752097</v>
      </c>
      <c r="F233" s="51">
        <v>100</v>
      </c>
      <c r="I233" s="70">
        <f t="shared" si="21"/>
        <v>25.6491423552479</v>
      </c>
      <c r="J233" s="70">
        <f t="shared" si="21"/>
        <v>51.2982847104958</v>
      </c>
    </row>
    <row r="234" spans="2:10" ht="15">
      <c r="B234" s="48">
        <v>36130</v>
      </c>
      <c r="C234" s="49">
        <v>128.41662358878463</v>
      </c>
      <c r="D234" s="50">
        <f t="shared" si="18"/>
        <v>130.13100372976328</v>
      </c>
      <c r="E234" s="50">
        <f t="shared" si="19"/>
        <v>69.868996270236735</v>
      </c>
      <c r="F234" s="51">
        <v>100</v>
      </c>
      <c r="I234" s="70">
        <f t="shared" si="21"/>
        <v>30.131003729763268</v>
      </c>
      <c r="J234" s="70">
        <f t="shared" si="21"/>
        <v>60.262007459526536</v>
      </c>
    </row>
    <row r="235" spans="2:10" ht="15">
      <c r="B235" s="48">
        <v>36161</v>
      </c>
      <c r="C235" s="49">
        <v>145.91663554231582</v>
      </c>
      <c r="D235" s="50">
        <f t="shared" si="18"/>
        <v>128.23653633660317</v>
      </c>
      <c r="E235" s="50">
        <f t="shared" si="19"/>
        <v>71.763463663396834</v>
      </c>
      <c r="F235" s="51">
        <v>100</v>
      </c>
      <c r="I235" s="70">
        <f t="shared" si="21"/>
        <v>28.236536336603162</v>
      </c>
      <c r="J235" s="70">
        <f t="shared" si="21"/>
        <v>56.473072673206325</v>
      </c>
    </row>
    <row r="236" spans="2:10" ht="15">
      <c r="B236" s="48">
        <v>36192</v>
      </c>
      <c r="C236" s="49">
        <v>199.92316328472037</v>
      </c>
      <c r="D236" s="50">
        <f t="shared" si="18"/>
        <v>130.61164785223303</v>
      </c>
      <c r="E236" s="50">
        <f t="shared" si="19"/>
        <v>69.388352147766966</v>
      </c>
      <c r="F236" s="51">
        <v>100</v>
      </c>
      <c r="I236" s="70">
        <f t="shared" si="21"/>
        <v>30.61164785223303</v>
      </c>
      <c r="J236" s="70">
        <f t="shared" si="21"/>
        <v>61.223295704466061</v>
      </c>
    </row>
    <row r="237" spans="2:10" ht="15">
      <c r="B237" s="48">
        <v>36220</v>
      </c>
      <c r="C237" s="49">
        <v>158.6739536585149</v>
      </c>
      <c r="D237" s="50">
        <f t="shared" si="18"/>
        <v>132.9170696261146</v>
      </c>
      <c r="E237" s="50">
        <f t="shared" si="19"/>
        <v>67.082930373885389</v>
      </c>
      <c r="F237" s="51">
        <v>100</v>
      </c>
      <c r="I237" s="70">
        <f t="shared" si="21"/>
        <v>32.917069626114611</v>
      </c>
      <c r="J237" s="70">
        <f t="shared" si="21"/>
        <v>65.834139252229221</v>
      </c>
    </row>
    <row r="238" spans="2:10" ht="15">
      <c r="B238" s="48">
        <v>36251</v>
      </c>
      <c r="C238" s="49">
        <v>142.00244560215194</v>
      </c>
      <c r="D238" s="50">
        <f t="shared" si="18"/>
        <v>134.75767094477308</v>
      </c>
      <c r="E238" s="50">
        <f t="shared" si="19"/>
        <v>65.242329055226918</v>
      </c>
      <c r="F238" s="51">
        <v>100</v>
      </c>
      <c r="I238" s="70">
        <f t="shared" si="21"/>
        <v>34.757670944773075</v>
      </c>
      <c r="J238" s="70">
        <f t="shared" si="21"/>
        <v>69.51534188954615</v>
      </c>
    </row>
    <row r="239" spans="2:10" ht="15">
      <c r="B239" s="48">
        <v>36281</v>
      </c>
      <c r="C239" s="49">
        <v>101.20700022569164</v>
      </c>
      <c r="D239" s="50">
        <f t="shared" si="18"/>
        <v>123.51467076697821</v>
      </c>
      <c r="E239" s="50">
        <f t="shared" si="19"/>
        <v>76.485329233021787</v>
      </c>
      <c r="F239" s="51">
        <v>100</v>
      </c>
      <c r="I239" s="70">
        <f t="shared" si="21"/>
        <v>23.51467076697822</v>
      </c>
      <c r="J239" s="70">
        <f t="shared" si="21"/>
        <v>47.02934153395644</v>
      </c>
    </row>
    <row r="240" spans="2:10" ht="15">
      <c r="B240" s="48">
        <v>36312</v>
      </c>
      <c r="C240" s="49">
        <v>109.03011308315973</v>
      </c>
      <c r="D240" s="50">
        <f t="shared" si="18"/>
        <v>117.66050366279197</v>
      </c>
      <c r="E240" s="50">
        <f t="shared" si="19"/>
        <v>82.339496337208033</v>
      </c>
      <c r="F240" s="51">
        <v>100</v>
      </c>
      <c r="I240" s="70">
        <f t="shared" si="21"/>
        <v>17.660503662791964</v>
      </c>
      <c r="J240" s="70">
        <f t="shared" si="21"/>
        <v>35.321007325583928</v>
      </c>
    </row>
    <row r="241" spans="2:10" ht="15">
      <c r="B241" s="48">
        <v>36342</v>
      </c>
      <c r="C241" s="49">
        <v>83.958737987467288</v>
      </c>
      <c r="D241" s="50">
        <f t="shared" si="18"/>
        <v>116.26882478421982</v>
      </c>
      <c r="E241" s="50">
        <f t="shared" si="19"/>
        <v>83.731175215780183</v>
      </c>
      <c r="F241" s="51">
        <v>100</v>
      </c>
      <c r="I241" s="70">
        <f t="shared" si="21"/>
        <v>16.268824784219817</v>
      </c>
      <c r="J241" s="70">
        <f t="shared" si="21"/>
        <v>32.537649568439633</v>
      </c>
    </row>
    <row r="242" spans="2:10" ht="15">
      <c r="B242" s="48">
        <v>36373</v>
      </c>
      <c r="C242" s="49">
        <v>92.803445248404003</v>
      </c>
      <c r="D242" s="50">
        <f t="shared" si="18"/>
        <v>114.26581732272081</v>
      </c>
      <c r="E242" s="50">
        <f t="shared" si="19"/>
        <v>85.734182677279193</v>
      </c>
      <c r="F242" s="51">
        <v>100</v>
      </c>
      <c r="I242" s="70">
        <f t="shared" si="21"/>
        <v>14.2658173227208</v>
      </c>
      <c r="J242" s="70">
        <f t="shared" si="21"/>
        <v>28.531634645441599</v>
      </c>
    </row>
    <row r="243" spans="2:10" ht="15">
      <c r="B243" s="48">
        <v>36404</v>
      </c>
      <c r="C243" s="49">
        <v>131.48833738665462</v>
      </c>
      <c r="D243" s="50">
        <f t="shared" si="18"/>
        <v>120.436995396052</v>
      </c>
      <c r="E243" s="50">
        <f t="shared" si="19"/>
        <v>79.563004603948002</v>
      </c>
      <c r="F243" s="51">
        <v>100</v>
      </c>
      <c r="I243" s="70">
        <f t="shared" ref="I243:J258" si="22">I231</f>
        <v>20.436995396052001</v>
      </c>
      <c r="J243" s="70">
        <f t="shared" si="22"/>
        <v>40.873990792104003</v>
      </c>
    </row>
    <row r="244" spans="2:10" ht="15">
      <c r="B244" s="48">
        <v>36434</v>
      </c>
      <c r="C244" s="49">
        <v>142.40558033004729</v>
      </c>
      <c r="D244" s="50">
        <f t="shared" si="18"/>
        <v>122.90060249545157</v>
      </c>
      <c r="E244" s="50">
        <f t="shared" si="19"/>
        <v>77.099397504548435</v>
      </c>
      <c r="F244" s="51">
        <v>100</v>
      </c>
      <c r="I244" s="70">
        <f t="shared" si="22"/>
        <v>22.900602495451565</v>
      </c>
      <c r="J244" s="70">
        <f t="shared" si="22"/>
        <v>45.80120499090313</v>
      </c>
    </row>
    <row r="245" spans="2:10" ht="15">
      <c r="B245" s="48">
        <v>36465</v>
      </c>
      <c r="C245" s="49">
        <v>120.21660890643095</v>
      </c>
      <c r="D245" s="50">
        <f t="shared" si="18"/>
        <v>125.6491423552479</v>
      </c>
      <c r="E245" s="50">
        <f t="shared" si="19"/>
        <v>74.350857644752097</v>
      </c>
      <c r="F245" s="51">
        <v>100</v>
      </c>
      <c r="I245" s="70">
        <f t="shared" si="22"/>
        <v>25.6491423552479</v>
      </c>
      <c r="J245" s="70">
        <f t="shared" si="22"/>
        <v>51.2982847104958</v>
      </c>
    </row>
    <row r="246" spans="2:10" ht="15">
      <c r="B246" s="48">
        <v>36495</v>
      </c>
      <c r="C246" s="49">
        <v>141.73223851715255</v>
      </c>
      <c r="D246" s="50">
        <f t="shared" si="18"/>
        <v>130.13100372976328</v>
      </c>
      <c r="E246" s="50">
        <f t="shared" si="19"/>
        <v>69.868996270236735</v>
      </c>
      <c r="F246" s="51">
        <v>100</v>
      </c>
      <c r="I246" s="70">
        <f t="shared" si="22"/>
        <v>30.131003729763268</v>
      </c>
      <c r="J246" s="70">
        <f t="shared" si="22"/>
        <v>60.262007459526536</v>
      </c>
    </row>
    <row r="247" spans="2:10" ht="15">
      <c r="B247" s="48">
        <v>36526</v>
      </c>
      <c r="C247" s="49">
        <v>118.7058015026512</v>
      </c>
      <c r="D247" s="50">
        <f t="shared" si="18"/>
        <v>128.23653633660317</v>
      </c>
      <c r="E247" s="50">
        <f t="shared" si="19"/>
        <v>71.763463663396834</v>
      </c>
      <c r="F247" s="51">
        <v>100</v>
      </c>
      <c r="I247" s="70">
        <f t="shared" si="22"/>
        <v>28.236536336603162</v>
      </c>
      <c r="J247" s="70">
        <f t="shared" si="22"/>
        <v>56.473072673206325</v>
      </c>
    </row>
    <row r="248" spans="2:10" ht="15">
      <c r="B248" s="48">
        <v>36557</v>
      </c>
      <c r="C248" s="49">
        <v>133.71177905624609</v>
      </c>
      <c r="D248" s="50">
        <f t="shared" si="18"/>
        <v>130.61164785223303</v>
      </c>
      <c r="E248" s="50">
        <f t="shared" si="19"/>
        <v>69.388352147766966</v>
      </c>
      <c r="F248" s="51">
        <v>100</v>
      </c>
      <c r="I248" s="70">
        <f t="shared" si="22"/>
        <v>30.61164785223303</v>
      </c>
      <c r="J248" s="70">
        <f t="shared" si="22"/>
        <v>61.223295704466061</v>
      </c>
    </row>
    <row r="249" spans="2:10" ht="15">
      <c r="B249" s="48">
        <v>36586</v>
      </c>
      <c r="C249" s="49">
        <v>120.48557881873312</v>
      </c>
      <c r="D249" s="50">
        <f t="shared" si="18"/>
        <v>132.9170696261146</v>
      </c>
      <c r="E249" s="50">
        <f t="shared" si="19"/>
        <v>67.082930373885389</v>
      </c>
      <c r="F249" s="51">
        <v>100</v>
      </c>
      <c r="I249" s="70">
        <f t="shared" si="22"/>
        <v>32.917069626114611</v>
      </c>
      <c r="J249" s="70">
        <f t="shared" si="22"/>
        <v>65.834139252229221</v>
      </c>
    </row>
    <row r="250" spans="2:10" ht="15">
      <c r="B250" s="48">
        <v>36617</v>
      </c>
      <c r="C250" s="49">
        <v>84.456122824586657</v>
      </c>
      <c r="D250" s="50">
        <f t="shared" si="18"/>
        <v>134.75767094477308</v>
      </c>
      <c r="E250" s="50">
        <f t="shared" si="19"/>
        <v>65.242329055226918</v>
      </c>
      <c r="F250" s="51">
        <v>100</v>
      </c>
      <c r="I250" s="70">
        <f t="shared" si="22"/>
        <v>34.757670944773075</v>
      </c>
      <c r="J250" s="70">
        <f t="shared" si="22"/>
        <v>69.51534188954615</v>
      </c>
    </row>
    <row r="251" spans="2:10" ht="15">
      <c r="B251" s="48">
        <v>36647</v>
      </c>
      <c r="C251" s="49">
        <v>113.04713412009242</v>
      </c>
      <c r="D251" s="50">
        <f t="shared" si="18"/>
        <v>123.51467076697821</v>
      </c>
      <c r="E251" s="50">
        <f t="shared" si="19"/>
        <v>76.485329233021787</v>
      </c>
      <c r="F251" s="51">
        <v>100</v>
      </c>
      <c r="I251" s="70">
        <f t="shared" si="22"/>
        <v>23.51467076697822</v>
      </c>
      <c r="J251" s="70">
        <f t="shared" si="22"/>
        <v>47.02934153395644</v>
      </c>
    </row>
    <row r="252" spans="2:10" ht="15">
      <c r="B252" s="48">
        <v>36678</v>
      </c>
      <c r="C252" s="49">
        <v>114.65106710019197</v>
      </c>
      <c r="D252" s="50">
        <f t="shared" si="18"/>
        <v>117.66050366279197</v>
      </c>
      <c r="E252" s="50">
        <f t="shared" si="19"/>
        <v>82.339496337208033</v>
      </c>
      <c r="F252" s="51">
        <v>100</v>
      </c>
      <c r="I252" s="70">
        <f t="shared" si="22"/>
        <v>17.660503662791964</v>
      </c>
      <c r="J252" s="70">
        <f t="shared" si="22"/>
        <v>35.321007325583928</v>
      </c>
    </row>
    <row r="253" spans="2:10" ht="15">
      <c r="B253" s="48">
        <v>36708</v>
      </c>
      <c r="C253" s="49">
        <v>109.89466196403832</v>
      </c>
      <c r="D253" s="50">
        <f t="shared" si="18"/>
        <v>116.26882478421982</v>
      </c>
      <c r="E253" s="50">
        <f t="shared" si="19"/>
        <v>83.731175215780183</v>
      </c>
      <c r="F253" s="51">
        <v>100</v>
      </c>
      <c r="I253" s="70">
        <f t="shared" si="22"/>
        <v>16.268824784219817</v>
      </c>
      <c r="J253" s="70">
        <f t="shared" si="22"/>
        <v>32.537649568439633</v>
      </c>
    </row>
    <row r="254" spans="2:10" ht="15">
      <c r="B254" s="48">
        <v>36739</v>
      </c>
      <c r="C254" s="49">
        <v>125.60228048624131</v>
      </c>
      <c r="D254" s="50">
        <f t="shared" si="18"/>
        <v>114.26581732272081</v>
      </c>
      <c r="E254" s="50">
        <f t="shared" si="19"/>
        <v>85.734182677279193</v>
      </c>
      <c r="F254" s="51">
        <v>100</v>
      </c>
      <c r="I254" s="70">
        <f t="shared" si="22"/>
        <v>14.2658173227208</v>
      </c>
      <c r="J254" s="70">
        <f t="shared" si="22"/>
        <v>28.531634645441599</v>
      </c>
    </row>
    <row r="255" spans="2:10" ht="15">
      <c r="B255" s="48">
        <v>36770</v>
      </c>
      <c r="C255" s="49">
        <v>143.68319124973169</v>
      </c>
      <c r="D255" s="50">
        <f t="shared" si="18"/>
        <v>120.436995396052</v>
      </c>
      <c r="E255" s="50">
        <f t="shared" si="19"/>
        <v>79.563004603948002</v>
      </c>
      <c r="F255" s="51">
        <v>100</v>
      </c>
      <c r="I255" s="70">
        <f t="shared" si="22"/>
        <v>20.436995396052001</v>
      </c>
      <c r="J255" s="70">
        <f t="shared" si="22"/>
        <v>40.873990792104003</v>
      </c>
    </row>
    <row r="256" spans="2:10" ht="15">
      <c r="B256" s="48">
        <v>36800</v>
      </c>
      <c r="C256" s="49">
        <v>106.51569097741663</v>
      </c>
      <c r="D256" s="50">
        <f t="shared" si="18"/>
        <v>122.90060249545157</v>
      </c>
      <c r="E256" s="50">
        <f t="shared" si="19"/>
        <v>77.099397504548435</v>
      </c>
      <c r="F256" s="51">
        <v>100</v>
      </c>
      <c r="I256" s="70">
        <f t="shared" si="22"/>
        <v>22.900602495451565</v>
      </c>
      <c r="J256" s="70">
        <f t="shared" si="22"/>
        <v>45.80120499090313</v>
      </c>
    </row>
    <row r="257" spans="2:10" ht="15">
      <c r="B257" s="48">
        <v>36831</v>
      </c>
      <c r="C257" s="49">
        <v>96.384727314653546</v>
      </c>
      <c r="D257" s="50">
        <f t="shared" si="18"/>
        <v>125.6491423552479</v>
      </c>
      <c r="E257" s="50">
        <f t="shared" si="19"/>
        <v>74.350857644752097</v>
      </c>
      <c r="F257" s="51">
        <v>100</v>
      </c>
      <c r="I257" s="70">
        <f t="shared" si="22"/>
        <v>25.6491423552479</v>
      </c>
      <c r="J257" s="70">
        <f t="shared" si="22"/>
        <v>51.2982847104958</v>
      </c>
    </row>
    <row r="258" spans="2:10" ht="15">
      <c r="B258" s="48">
        <v>36861</v>
      </c>
      <c r="C258" s="49">
        <v>90.257830909677892</v>
      </c>
      <c r="D258" s="50">
        <f t="shared" si="18"/>
        <v>130.13100372976328</v>
      </c>
      <c r="E258" s="50">
        <f t="shared" si="19"/>
        <v>69.868996270236735</v>
      </c>
      <c r="F258" s="51">
        <v>100</v>
      </c>
      <c r="I258" s="70">
        <f t="shared" si="22"/>
        <v>30.131003729763268</v>
      </c>
      <c r="J258" s="70">
        <f t="shared" si="22"/>
        <v>60.262007459526536</v>
      </c>
    </row>
    <row r="259" spans="2:10" ht="15">
      <c r="B259" s="48">
        <v>36892</v>
      </c>
      <c r="C259" s="49">
        <v>92.868670046624359</v>
      </c>
      <c r="D259" s="50">
        <f t="shared" si="18"/>
        <v>128.23653633660317</v>
      </c>
      <c r="E259" s="50">
        <f t="shared" si="19"/>
        <v>71.763463663396834</v>
      </c>
      <c r="F259" s="51">
        <v>100</v>
      </c>
      <c r="I259" s="70">
        <f t="shared" ref="I259:J274" si="23">I247</f>
        <v>28.236536336603162</v>
      </c>
      <c r="J259" s="70">
        <f t="shared" si="23"/>
        <v>56.473072673206325</v>
      </c>
    </row>
    <row r="260" spans="2:10" ht="15">
      <c r="B260" s="48">
        <v>36923</v>
      </c>
      <c r="C260" s="49">
        <v>78.878104158865824</v>
      </c>
      <c r="D260" s="50">
        <f t="shared" si="18"/>
        <v>130.61164785223303</v>
      </c>
      <c r="E260" s="50">
        <f t="shared" si="19"/>
        <v>69.388352147766966</v>
      </c>
      <c r="F260" s="51">
        <v>100</v>
      </c>
      <c r="I260" s="70">
        <f t="shared" si="23"/>
        <v>30.61164785223303</v>
      </c>
      <c r="J260" s="70">
        <f t="shared" si="23"/>
        <v>61.223295704466061</v>
      </c>
    </row>
    <row r="261" spans="2:10" ht="15">
      <c r="B261" s="48">
        <v>36951</v>
      </c>
      <c r="C261" s="49">
        <v>90.250746601166668</v>
      </c>
      <c r="D261" s="50">
        <f t="shared" si="18"/>
        <v>132.9170696261146</v>
      </c>
      <c r="E261" s="50">
        <f t="shared" si="19"/>
        <v>67.082930373885389</v>
      </c>
      <c r="F261" s="51">
        <v>100</v>
      </c>
      <c r="I261" s="70">
        <f t="shared" si="23"/>
        <v>32.917069626114611</v>
      </c>
      <c r="J261" s="70">
        <f t="shared" si="23"/>
        <v>65.834139252229221</v>
      </c>
    </row>
    <row r="262" spans="2:10" ht="15">
      <c r="B262" s="48">
        <v>36982</v>
      </c>
      <c r="C262" s="49">
        <v>66.064397239996524</v>
      </c>
      <c r="D262" s="50">
        <f t="shared" si="18"/>
        <v>134.75767094477308</v>
      </c>
      <c r="E262" s="50">
        <f t="shared" si="19"/>
        <v>65.242329055226918</v>
      </c>
      <c r="F262" s="51">
        <v>100</v>
      </c>
      <c r="I262" s="70">
        <f t="shared" si="23"/>
        <v>34.757670944773075</v>
      </c>
      <c r="J262" s="70">
        <f t="shared" si="23"/>
        <v>69.51534188954615</v>
      </c>
    </row>
    <row r="263" spans="2:10" ht="15">
      <c r="B263" s="48">
        <v>37012</v>
      </c>
      <c r="C263" s="49">
        <v>82.551493674664812</v>
      </c>
      <c r="D263" s="50">
        <f t="shared" si="18"/>
        <v>123.51467076697821</v>
      </c>
      <c r="E263" s="50">
        <f t="shared" si="19"/>
        <v>76.485329233021787</v>
      </c>
      <c r="F263" s="51">
        <v>100</v>
      </c>
      <c r="I263" s="70">
        <f t="shared" si="23"/>
        <v>23.51467076697822</v>
      </c>
      <c r="J263" s="70">
        <f t="shared" si="23"/>
        <v>47.02934153395644</v>
      </c>
    </row>
    <row r="264" spans="2:10" ht="15">
      <c r="B264" s="48">
        <v>37043</v>
      </c>
      <c r="C264" s="49">
        <v>92.005916380059432</v>
      </c>
      <c r="D264" s="50">
        <f t="shared" si="18"/>
        <v>117.66050366279197</v>
      </c>
      <c r="E264" s="50">
        <f t="shared" si="19"/>
        <v>82.339496337208033</v>
      </c>
      <c r="F264" s="51">
        <v>100</v>
      </c>
      <c r="I264" s="70">
        <f t="shared" si="23"/>
        <v>17.660503662791964</v>
      </c>
      <c r="J264" s="70">
        <f t="shared" si="23"/>
        <v>35.321007325583928</v>
      </c>
    </row>
    <row r="265" spans="2:10" ht="15">
      <c r="B265" s="48">
        <v>37073</v>
      </c>
      <c r="C265" s="49">
        <v>86.913128442343776</v>
      </c>
      <c r="D265" s="50">
        <f t="shared" ref="D265:D328" si="24">F265+I265</f>
        <v>116.26882478421982</v>
      </c>
      <c r="E265" s="50">
        <f t="shared" ref="E265:E328" si="25">F265-I265</f>
        <v>83.731175215780183</v>
      </c>
      <c r="F265" s="51">
        <v>100</v>
      </c>
      <c r="I265" s="70">
        <f t="shared" si="23"/>
        <v>16.268824784219817</v>
      </c>
      <c r="J265" s="70">
        <f t="shared" si="23"/>
        <v>32.537649568439633</v>
      </c>
    </row>
    <row r="266" spans="2:10" ht="15">
      <c r="B266" s="48">
        <v>37104</v>
      </c>
      <c r="C266" s="49">
        <v>91.587869957186157</v>
      </c>
      <c r="D266" s="50">
        <f t="shared" si="24"/>
        <v>114.26581732272081</v>
      </c>
      <c r="E266" s="50">
        <f t="shared" si="25"/>
        <v>85.734182677279193</v>
      </c>
      <c r="F266" s="51">
        <v>100</v>
      </c>
      <c r="I266" s="70">
        <f t="shared" si="23"/>
        <v>14.2658173227208</v>
      </c>
      <c r="J266" s="70">
        <f t="shared" si="23"/>
        <v>28.531634645441599</v>
      </c>
    </row>
    <row r="267" spans="2:10" ht="15">
      <c r="B267" s="48">
        <v>37135</v>
      </c>
      <c r="C267" s="49">
        <v>101.27750932038614</v>
      </c>
      <c r="D267" s="50">
        <f t="shared" si="24"/>
        <v>120.436995396052</v>
      </c>
      <c r="E267" s="50">
        <f t="shared" si="25"/>
        <v>79.563004603948002</v>
      </c>
      <c r="F267" s="51">
        <v>100</v>
      </c>
      <c r="I267" s="70">
        <f t="shared" si="23"/>
        <v>20.436995396052001</v>
      </c>
      <c r="J267" s="70">
        <f t="shared" si="23"/>
        <v>40.873990792104003</v>
      </c>
    </row>
    <row r="268" spans="2:10" ht="15">
      <c r="B268" s="48">
        <v>37165</v>
      </c>
      <c r="C268" s="49">
        <v>81.453742123883558</v>
      </c>
      <c r="D268" s="50">
        <f t="shared" si="24"/>
        <v>122.90060249545157</v>
      </c>
      <c r="E268" s="50">
        <f t="shared" si="25"/>
        <v>77.099397504548435</v>
      </c>
      <c r="F268" s="51">
        <v>100</v>
      </c>
      <c r="I268" s="70">
        <f t="shared" si="23"/>
        <v>22.900602495451565</v>
      </c>
      <c r="J268" s="70">
        <f t="shared" si="23"/>
        <v>45.80120499090313</v>
      </c>
    </row>
    <row r="269" spans="2:10" ht="15">
      <c r="B269" s="48">
        <v>37196</v>
      </c>
      <c r="C269" s="49">
        <v>92.375130735974835</v>
      </c>
      <c r="D269" s="50">
        <f t="shared" si="24"/>
        <v>125.6491423552479</v>
      </c>
      <c r="E269" s="50">
        <f t="shared" si="25"/>
        <v>74.350857644752097</v>
      </c>
      <c r="F269" s="51">
        <v>100</v>
      </c>
      <c r="I269" s="70">
        <f t="shared" si="23"/>
        <v>25.6491423552479</v>
      </c>
      <c r="J269" s="70">
        <f t="shared" si="23"/>
        <v>51.2982847104958</v>
      </c>
    </row>
    <row r="270" spans="2:10" ht="15">
      <c r="B270" s="48">
        <v>37226</v>
      </c>
      <c r="C270" s="49">
        <v>110.29952327227974</v>
      </c>
      <c r="D270" s="50">
        <f t="shared" si="24"/>
        <v>130.13100372976328</v>
      </c>
      <c r="E270" s="50">
        <f t="shared" si="25"/>
        <v>69.868996270236735</v>
      </c>
      <c r="F270" s="51">
        <v>100</v>
      </c>
      <c r="I270" s="70">
        <f t="shared" si="23"/>
        <v>30.131003729763268</v>
      </c>
      <c r="J270" s="70">
        <f t="shared" si="23"/>
        <v>60.262007459526536</v>
      </c>
    </row>
    <row r="271" spans="2:10" ht="15">
      <c r="B271" s="48">
        <v>37257</v>
      </c>
      <c r="C271" s="49">
        <v>87.09153498052143</v>
      </c>
      <c r="D271" s="50">
        <f t="shared" si="24"/>
        <v>128.23653633660317</v>
      </c>
      <c r="E271" s="50">
        <f t="shared" si="25"/>
        <v>71.763463663396834</v>
      </c>
      <c r="F271" s="51">
        <v>100</v>
      </c>
      <c r="I271" s="70">
        <f t="shared" si="23"/>
        <v>28.236536336603162</v>
      </c>
      <c r="J271" s="70">
        <f t="shared" si="23"/>
        <v>56.473072673206325</v>
      </c>
    </row>
    <row r="272" spans="2:10" ht="15">
      <c r="B272" s="48">
        <v>37288</v>
      </c>
      <c r="C272" s="49">
        <v>72.415981780464193</v>
      </c>
      <c r="D272" s="50">
        <f t="shared" si="24"/>
        <v>130.61164785223303</v>
      </c>
      <c r="E272" s="50">
        <f t="shared" si="25"/>
        <v>69.388352147766966</v>
      </c>
      <c r="F272" s="51">
        <v>100</v>
      </c>
      <c r="I272" s="70">
        <f t="shared" si="23"/>
        <v>30.61164785223303</v>
      </c>
      <c r="J272" s="70">
        <f t="shared" si="23"/>
        <v>61.223295704466061</v>
      </c>
    </row>
    <row r="273" spans="2:10" ht="15">
      <c r="B273" s="48">
        <v>37316</v>
      </c>
      <c r="C273" s="49">
        <v>87.823059191902601</v>
      </c>
      <c r="D273" s="50">
        <f t="shared" si="24"/>
        <v>132.9170696261146</v>
      </c>
      <c r="E273" s="50">
        <f t="shared" si="25"/>
        <v>67.082930373885389</v>
      </c>
      <c r="F273" s="51">
        <v>100</v>
      </c>
      <c r="I273" s="70">
        <f t="shared" si="23"/>
        <v>32.917069626114611</v>
      </c>
      <c r="J273" s="70">
        <f t="shared" si="23"/>
        <v>65.834139252229221</v>
      </c>
    </row>
    <row r="274" spans="2:10" ht="15">
      <c r="B274" s="48">
        <v>37347</v>
      </c>
      <c r="C274" s="49">
        <v>113.66676098697046</v>
      </c>
      <c r="D274" s="50">
        <f t="shared" si="24"/>
        <v>134.75767094477308</v>
      </c>
      <c r="E274" s="50">
        <f t="shared" si="25"/>
        <v>65.242329055226918</v>
      </c>
      <c r="F274" s="51">
        <v>100</v>
      </c>
      <c r="I274" s="70">
        <f t="shared" si="23"/>
        <v>34.757670944773075</v>
      </c>
      <c r="J274" s="70">
        <f t="shared" si="23"/>
        <v>69.51534188954615</v>
      </c>
    </row>
    <row r="275" spans="2:10" ht="15">
      <c r="B275" s="48">
        <v>37377</v>
      </c>
      <c r="C275" s="49">
        <v>93.894992176502328</v>
      </c>
      <c r="D275" s="50">
        <f t="shared" si="24"/>
        <v>123.51467076697821</v>
      </c>
      <c r="E275" s="50">
        <f t="shared" si="25"/>
        <v>76.485329233021787</v>
      </c>
      <c r="F275" s="51">
        <v>100</v>
      </c>
      <c r="I275" s="70">
        <f t="shared" ref="I275:J290" si="26">I263</f>
        <v>23.51467076697822</v>
      </c>
      <c r="J275" s="70">
        <f t="shared" si="26"/>
        <v>47.02934153395644</v>
      </c>
    </row>
    <row r="276" spans="2:10" ht="15">
      <c r="B276" s="48">
        <v>37408</v>
      </c>
      <c r="C276" s="49">
        <v>119.82690501948194</v>
      </c>
      <c r="D276" s="50">
        <f t="shared" si="24"/>
        <v>117.66050366279197</v>
      </c>
      <c r="E276" s="50">
        <f t="shared" si="25"/>
        <v>82.339496337208033</v>
      </c>
      <c r="F276" s="51">
        <v>100</v>
      </c>
      <c r="I276" s="70">
        <f t="shared" si="26"/>
        <v>17.660503662791964</v>
      </c>
      <c r="J276" s="70">
        <f t="shared" si="26"/>
        <v>35.321007325583928</v>
      </c>
    </row>
    <row r="277" spans="2:10" ht="15">
      <c r="B277" s="48">
        <v>37438</v>
      </c>
      <c r="C277" s="49">
        <v>91.608305462080111</v>
      </c>
      <c r="D277" s="50">
        <f t="shared" si="24"/>
        <v>116.26882478421982</v>
      </c>
      <c r="E277" s="50">
        <f t="shared" si="25"/>
        <v>83.731175215780183</v>
      </c>
      <c r="F277" s="51">
        <v>100</v>
      </c>
      <c r="I277" s="70">
        <f t="shared" si="26"/>
        <v>16.268824784219817</v>
      </c>
      <c r="J277" s="70">
        <f t="shared" si="26"/>
        <v>32.537649568439633</v>
      </c>
    </row>
    <row r="278" spans="2:10" ht="15">
      <c r="B278" s="48">
        <v>37469</v>
      </c>
      <c r="C278" s="49">
        <v>103.11778071390813</v>
      </c>
      <c r="D278" s="50">
        <f t="shared" si="24"/>
        <v>114.26581732272081</v>
      </c>
      <c r="E278" s="50">
        <f t="shared" si="25"/>
        <v>85.734182677279193</v>
      </c>
      <c r="F278" s="51">
        <v>100</v>
      </c>
      <c r="I278" s="70">
        <f t="shared" si="26"/>
        <v>14.2658173227208</v>
      </c>
      <c r="J278" s="70">
        <f t="shared" si="26"/>
        <v>28.531634645441599</v>
      </c>
    </row>
    <row r="279" spans="2:10" ht="15">
      <c r="B279" s="48">
        <v>37500</v>
      </c>
      <c r="C279" s="49">
        <v>84.38768134796598</v>
      </c>
      <c r="D279" s="50">
        <f t="shared" si="24"/>
        <v>120.436995396052</v>
      </c>
      <c r="E279" s="50">
        <f t="shared" si="25"/>
        <v>79.563004603948002</v>
      </c>
      <c r="F279" s="51">
        <v>100</v>
      </c>
      <c r="I279" s="70">
        <f t="shared" si="26"/>
        <v>20.436995396052001</v>
      </c>
      <c r="J279" s="70">
        <f t="shared" si="26"/>
        <v>40.873990792104003</v>
      </c>
    </row>
    <row r="280" spans="2:10" ht="15">
      <c r="B280" s="48">
        <v>37530</v>
      </c>
      <c r="C280" s="49">
        <v>71.756924873246547</v>
      </c>
      <c r="D280" s="50">
        <f t="shared" si="24"/>
        <v>122.90060249545157</v>
      </c>
      <c r="E280" s="50">
        <f t="shared" si="25"/>
        <v>77.099397504548435</v>
      </c>
      <c r="F280" s="51">
        <v>100</v>
      </c>
      <c r="I280" s="70">
        <f t="shared" si="26"/>
        <v>22.900602495451565</v>
      </c>
      <c r="J280" s="70">
        <f t="shared" si="26"/>
        <v>45.80120499090313</v>
      </c>
    </row>
    <row r="281" spans="2:10" ht="15">
      <c r="B281" s="48">
        <v>37561</v>
      </c>
      <c r="C281" s="49">
        <v>70.175672189860833</v>
      </c>
      <c r="D281" s="50">
        <f t="shared" si="24"/>
        <v>125.6491423552479</v>
      </c>
      <c r="E281" s="50">
        <f t="shared" si="25"/>
        <v>74.350857644752097</v>
      </c>
      <c r="F281" s="51">
        <v>100</v>
      </c>
      <c r="I281" s="70">
        <f t="shared" si="26"/>
        <v>25.6491423552479</v>
      </c>
      <c r="J281" s="70">
        <f t="shared" si="26"/>
        <v>51.2982847104958</v>
      </c>
    </row>
    <row r="282" spans="2:10" ht="15">
      <c r="B282" s="48">
        <v>37591</v>
      </c>
      <c r="C282" s="49">
        <v>73.683660039108162</v>
      </c>
      <c r="D282" s="50">
        <f t="shared" si="24"/>
        <v>130.13100372976328</v>
      </c>
      <c r="E282" s="50">
        <f t="shared" si="25"/>
        <v>69.868996270236735</v>
      </c>
      <c r="F282" s="51">
        <v>100</v>
      </c>
      <c r="I282" s="70">
        <f t="shared" si="26"/>
        <v>30.131003729763268</v>
      </c>
      <c r="J282" s="70">
        <f t="shared" si="26"/>
        <v>60.262007459526536</v>
      </c>
    </row>
    <row r="283" spans="2:10" ht="15">
      <c r="B283" s="48">
        <v>37622</v>
      </c>
      <c r="C283" s="49">
        <v>61.33794482704824</v>
      </c>
      <c r="D283" s="50">
        <f t="shared" si="24"/>
        <v>128.23653633660317</v>
      </c>
      <c r="E283" s="50">
        <f t="shared" si="25"/>
        <v>71.763463663396834</v>
      </c>
      <c r="F283" s="51">
        <v>100</v>
      </c>
      <c r="I283" s="70">
        <f t="shared" si="26"/>
        <v>28.236536336603162</v>
      </c>
      <c r="J283" s="70">
        <f t="shared" si="26"/>
        <v>56.473072673206325</v>
      </c>
    </row>
    <row r="284" spans="2:10" ht="15">
      <c r="B284" s="48">
        <v>37653</v>
      </c>
      <c r="C284" s="49">
        <v>69.722154516862872</v>
      </c>
      <c r="D284" s="50">
        <f t="shared" si="24"/>
        <v>130.61164785223303</v>
      </c>
      <c r="E284" s="50">
        <f t="shared" si="25"/>
        <v>69.388352147766966</v>
      </c>
      <c r="F284" s="51">
        <v>100</v>
      </c>
      <c r="I284" s="70">
        <f t="shared" si="26"/>
        <v>30.61164785223303</v>
      </c>
      <c r="J284" s="70">
        <f t="shared" si="26"/>
        <v>61.223295704466061</v>
      </c>
    </row>
    <row r="285" spans="2:10" ht="15">
      <c r="B285" s="48">
        <v>37681</v>
      </c>
      <c r="C285" s="49">
        <v>81.89365919137029</v>
      </c>
      <c r="D285" s="50">
        <f t="shared" si="24"/>
        <v>132.9170696261146</v>
      </c>
      <c r="E285" s="50">
        <f t="shared" si="25"/>
        <v>67.082930373885389</v>
      </c>
      <c r="F285" s="51">
        <v>100</v>
      </c>
      <c r="I285" s="70">
        <f t="shared" si="26"/>
        <v>32.917069626114611</v>
      </c>
      <c r="J285" s="70">
        <f t="shared" si="26"/>
        <v>65.834139252229221</v>
      </c>
    </row>
    <row r="286" spans="2:10" ht="15">
      <c r="B286" s="48">
        <v>37712</v>
      </c>
      <c r="C286" s="49">
        <v>99.526654476229098</v>
      </c>
      <c r="D286" s="50">
        <f t="shared" si="24"/>
        <v>134.75767094477308</v>
      </c>
      <c r="E286" s="50">
        <f t="shared" si="25"/>
        <v>65.242329055226918</v>
      </c>
      <c r="F286" s="51">
        <v>100</v>
      </c>
      <c r="I286" s="70">
        <f t="shared" si="26"/>
        <v>34.757670944773075</v>
      </c>
      <c r="J286" s="70">
        <f t="shared" si="26"/>
        <v>69.51534188954615</v>
      </c>
    </row>
    <row r="287" spans="2:10" ht="15">
      <c r="B287" s="48">
        <v>37742</v>
      </c>
      <c r="C287" s="49">
        <v>95.867273363289797</v>
      </c>
      <c r="D287" s="50">
        <f t="shared" si="24"/>
        <v>123.51467076697821</v>
      </c>
      <c r="E287" s="50">
        <f t="shared" si="25"/>
        <v>76.485329233021787</v>
      </c>
      <c r="F287" s="51">
        <v>100</v>
      </c>
      <c r="I287" s="70">
        <f t="shared" si="26"/>
        <v>23.51467076697822</v>
      </c>
      <c r="J287" s="70">
        <f t="shared" si="26"/>
        <v>47.02934153395644</v>
      </c>
    </row>
    <row r="288" spans="2:10" ht="15">
      <c r="B288" s="48">
        <v>37773</v>
      </c>
      <c r="C288" s="49">
        <v>94.898011475890954</v>
      </c>
      <c r="D288" s="50">
        <f t="shared" si="24"/>
        <v>117.66050366279197</v>
      </c>
      <c r="E288" s="50">
        <f t="shared" si="25"/>
        <v>82.339496337208033</v>
      </c>
      <c r="F288" s="51">
        <v>100</v>
      </c>
      <c r="I288" s="70">
        <f t="shared" si="26"/>
        <v>17.660503662791964</v>
      </c>
      <c r="J288" s="70">
        <f t="shared" si="26"/>
        <v>35.321007325583928</v>
      </c>
    </row>
    <row r="289" spans="2:10" ht="15">
      <c r="B289" s="48">
        <v>37803</v>
      </c>
      <c r="C289" s="49">
        <v>93.659620227395919</v>
      </c>
      <c r="D289" s="50">
        <f t="shared" si="24"/>
        <v>116.26882478421982</v>
      </c>
      <c r="E289" s="50">
        <f t="shared" si="25"/>
        <v>83.731175215780183</v>
      </c>
      <c r="F289" s="51">
        <v>100</v>
      </c>
      <c r="I289" s="70">
        <f t="shared" si="26"/>
        <v>16.268824784219817</v>
      </c>
      <c r="J289" s="70">
        <f t="shared" si="26"/>
        <v>32.537649568439633</v>
      </c>
    </row>
    <row r="290" spans="2:10" ht="15">
      <c r="B290" s="48">
        <v>37834</v>
      </c>
      <c r="C290" s="49">
        <v>100.70393676220245</v>
      </c>
      <c r="D290" s="50">
        <f t="shared" si="24"/>
        <v>114.26581732272081</v>
      </c>
      <c r="E290" s="50">
        <f t="shared" si="25"/>
        <v>85.734182677279193</v>
      </c>
      <c r="F290" s="51">
        <v>100</v>
      </c>
      <c r="I290" s="70">
        <f t="shared" si="26"/>
        <v>14.2658173227208</v>
      </c>
      <c r="J290" s="70">
        <f t="shared" si="26"/>
        <v>28.531634645441599</v>
      </c>
    </row>
    <row r="291" spans="2:10" ht="15">
      <c r="B291" s="48">
        <v>37865</v>
      </c>
      <c r="C291" s="49">
        <v>97.008675972004809</v>
      </c>
      <c r="D291" s="50">
        <f t="shared" si="24"/>
        <v>120.436995396052</v>
      </c>
      <c r="E291" s="50">
        <f t="shared" si="25"/>
        <v>79.563004603948002</v>
      </c>
      <c r="F291" s="51">
        <v>100</v>
      </c>
      <c r="I291" s="70">
        <f t="shared" ref="I291:J306" si="27">I279</f>
        <v>20.436995396052001</v>
      </c>
      <c r="J291" s="70">
        <f t="shared" si="27"/>
        <v>40.873990792104003</v>
      </c>
    </row>
    <row r="292" spans="2:10" ht="15">
      <c r="B292" s="48">
        <v>37895</v>
      </c>
      <c r="C292" s="49">
        <v>104.75637653386798</v>
      </c>
      <c r="D292" s="50">
        <f t="shared" si="24"/>
        <v>122.90060249545157</v>
      </c>
      <c r="E292" s="50">
        <f t="shared" si="25"/>
        <v>77.099397504548435</v>
      </c>
      <c r="F292" s="51">
        <v>100</v>
      </c>
      <c r="I292" s="70">
        <f t="shared" si="27"/>
        <v>22.900602495451565</v>
      </c>
      <c r="J292" s="70">
        <f t="shared" si="27"/>
        <v>45.80120499090313</v>
      </c>
    </row>
    <row r="293" spans="2:10" ht="15">
      <c r="B293" s="48">
        <v>37926</v>
      </c>
      <c r="C293" s="49">
        <v>98.737309070632989</v>
      </c>
      <c r="D293" s="50">
        <f t="shared" si="24"/>
        <v>125.6491423552479</v>
      </c>
      <c r="E293" s="50">
        <f t="shared" si="25"/>
        <v>74.350857644752097</v>
      </c>
      <c r="F293" s="51">
        <v>100</v>
      </c>
      <c r="I293" s="70">
        <f t="shared" si="27"/>
        <v>25.6491423552479</v>
      </c>
      <c r="J293" s="70">
        <f t="shared" si="27"/>
        <v>51.2982847104958</v>
      </c>
    </row>
    <row r="294" spans="2:10" ht="15">
      <c r="B294" s="48">
        <v>37956</v>
      </c>
      <c r="C294" s="49">
        <v>109.17658671293424</v>
      </c>
      <c r="D294" s="50">
        <f t="shared" si="24"/>
        <v>130.13100372976328</v>
      </c>
      <c r="E294" s="50">
        <f t="shared" si="25"/>
        <v>69.868996270236735</v>
      </c>
      <c r="F294" s="51">
        <v>100</v>
      </c>
      <c r="I294" s="70">
        <f t="shared" si="27"/>
        <v>30.131003729763268</v>
      </c>
      <c r="J294" s="70">
        <f t="shared" si="27"/>
        <v>60.262007459526536</v>
      </c>
    </row>
    <row r="295" spans="2:10" ht="15">
      <c r="B295" s="48">
        <v>37987</v>
      </c>
      <c r="C295" s="49">
        <v>101.83941552363407</v>
      </c>
      <c r="D295" s="50">
        <f t="shared" si="24"/>
        <v>128.23653633660317</v>
      </c>
      <c r="E295" s="50">
        <f t="shared" si="25"/>
        <v>71.763463663396834</v>
      </c>
      <c r="F295" s="51">
        <v>100</v>
      </c>
      <c r="I295" s="70">
        <f t="shared" si="27"/>
        <v>28.236536336603162</v>
      </c>
      <c r="J295" s="70">
        <f t="shared" si="27"/>
        <v>56.473072673206325</v>
      </c>
    </row>
    <row r="296" spans="2:10" ht="15">
      <c r="B296" s="48">
        <v>38018</v>
      </c>
      <c r="C296" s="49">
        <v>79.963927498108561</v>
      </c>
      <c r="D296" s="50">
        <f t="shared" si="24"/>
        <v>130.61164785223303</v>
      </c>
      <c r="E296" s="50">
        <f t="shared" si="25"/>
        <v>69.388352147766966</v>
      </c>
      <c r="F296" s="51">
        <v>100</v>
      </c>
      <c r="I296" s="70">
        <f t="shared" si="27"/>
        <v>30.61164785223303</v>
      </c>
      <c r="J296" s="70">
        <f t="shared" si="27"/>
        <v>61.223295704466061</v>
      </c>
    </row>
    <row r="297" spans="2:10" ht="15">
      <c r="B297" s="48">
        <v>38047</v>
      </c>
      <c r="C297" s="49">
        <v>87.748358420883861</v>
      </c>
      <c r="D297" s="50">
        <f t="shared" si="24"/>
        <v>132.9170696261146</v>
      </c>
      <c r="E297" s="50">
        <f t="shared" si="25"/>
        <v>67.082930373885389</v>
      </c>
      <c r="F297" s="51">
        <v>100</v>
      </c>
      <c r="I297" s="70">
        <f t="shared" si="27"/>
        <v>32.917069626114611</v>
      </c>
      <c r="J297" s="70">
        <f t="shared" si="27"/>
        <v>65.834139252229221</v>
      </c>
    </row>
    <row r="298" spans="2:10" ht="15">
      <c r="B298" s="48">
        <v>38078</v>
      </c>
      <c r="C298" s="49">
        <v>96.207753373617237</v>
      </c>
      <c r="D298" s="50">
        <f t="shared" si="24"/>
        <v>134.75767094477308</v>
      </c>
      <c r="E298" s="50">
        <f t="shared" si="25"/>
        <v>65.242329055226918</v>
      </c>
      <c r="F298" s="51">
        <v>100</v>
      </c>
      <c r="I298" s="70">
        <f t="shared" si="27"/>
        <v>34.757670944773075</v>
      </c>
      <c r="J298" s="70">
        <f t="shared" si="27"/>
        <v>69.51534188954615</v>
      </c>
    </row>
    <row r="299" spans="2:10" ht="15">
      <c r="B299" s="48">
        <v>38108</v>
      </c>
      <c r="C299" s="49">
        <v>111.08807058148244</v>
      </c>
      <c r="D299" s="50">
        <f t="shared" si="24"/>
        <v>123.51467076697821</v>
      </c>
      <c r="E299" s="50">
        <f t="shared" si="25"/>
        <v>76.485329233021787</v>
      </c>
      <c r="F299" s="51">
        <v>100</v>
      </c>
      <c r="I299" s="70">
        <f t="shared" si="27"/>
        <v>23.51467076697822</v>
      </c>
      <c r="J299" s="70">
        <f t="shared" si="27"/>
        <v>47.02934153395644</v>
      </c>
    </row>
    <row r="300" spans="2:10" ht="15">
      <c r="B300" s="48">
        <v>38139</v>
      </c>
      <c r="C300" s="49">
        <v>117.66867396004017</v>
      </c>
      <c r="D300" s="50">
        <f t="shared" si="24"/>
        <v>117.66050366279197</v>
      </c>
      <c r="E300" s="50">
        <f t="shared" si="25"/>
        <v>82.339496337208033</v>
      </c>
      <c r="F300" s="51">
        <v>100</v>
      </c>
      <c r="I300" s="70">
        <f t="shared" si="27"/>
        <v>17.660503662791964</v>
      </c>
      <c r="J300" s="70">
        <f t="shared" si="27"/>
        <v>35.321007325583928</v>
      </c>
    </row>
    <row r="301" spans="2:10" ht="15">
      <c r="B301" s="48">
        <v>38169</v>
      </c>
      <c r="C301" s="49">
        <v>100.22621864071778</v>
      </c>
      <c r="D301" s="50">
        <f t="shared" si="24"/>
        <v>116.26882478421982</v>
      </c>
      <c r="E301" s="50">
        <f t="shared" si="25"/>
        <v>83.731175215780183</v>
      </c>
      <c r="F301" s="51">
        <v>100</v>
      </c>
      <c r="I301" s="70">
        <f t="shared" si="27"/>
        <v>16.268824784219817</v>
      </c>
      <c r="J301" s="70">
        <f t="shared" si="27"/>
        <v>32.537649568439633</v>
      </c>
    </row>
    <row r="302" spans="2:10" ht="15">
      <c r="B302" s="48">
        <v>38200</v>
      </c>
      <c r="C302" s="49">
        <v>104.93172552029762</v>
      </c>
      <c r="D302" s="50">
        <f t="shared" si="24"/>
        <v>114.26581732272081</v>
      </c>
      <c r="E302" s="50">
        <f t="shared" si="25"/>
        <v>85.734182677279193</v>
      </c>
      <c r="F302" s="51">
        <v>100</v>
      </c>
      <c r="I302" s="70">
        <f t="shared" si="27"/>
        <v>14.2658173227208</v>
      </c>
      <c r="J302" s="70">
        <f t="shared" si="27"/>
        <v>28.531634645441599</v>
      </c>
    </row>
    <row r="303" spans="2:10" ht="15">
      <c r="B303" s="48">
        <v>38231</v>
      </c>
      <c r="C303" s="49">
        <v>109.09487074490269</v>
      </c>
      <c r="D303" s="50">
        <f t="shared" si="24"/>
        <v>120.436995396052</v>
      </c>
      <c r="E303" s="50">
        <f t="shared" si="25"/>
        <v>79.563004603948002</v>
      </c>
      <c r="F303" s="51">
        <v>100</v>
      </c>
      <c r="I303" s="70">
        <f t="shared" si="27"/>
        <v>20.436995396052001</v>
      </c>
      <c r="J303" s="70">
        <f t="shared" si="27"/>
        <v>40.873990792104003</v>
      </c>
    </row>
    <row r="304" spans="2:10" ht="15">
      <c r="B304" s="48">
        <v>38261</v>
      </c>
      <c r="C304" s="49">
        <v>103.20231536333478</v>
      </c>
      <c r="D304" s="50">
        <f t="shared" si="24"/>
        <v>122.90060249545157</v>
      </c>
      <c r="E304" s="50">
        <f t="shared" si="25"/>
        <v>77.099397504548435</v>
      </c>
      <c r="F304" s="51">
        <v>100</v>
      </c>
      <c r="I304" s="70">
        <f t="shared" si="27"/>
        <v>22.900602495451565</v>
      </c>
      <c r="J304" s="70">
        <f t="shared" si="27"/>
        <v>45.80120499090313</v>
      </c>
    </row>
    <row r="305" spans="2:10" ht="15">
      <c r="B305" s="48">
        <v>38292</v>
      </c>
      <c r="C305" s="49">
        <v>122.51670175148641</v>
      </c>
      <c r="D305" s="50">
        <f t="shared" si="24"/>
        <v>125.6491423552479</v>
      </c>
      <c r="E305" s="50">
        <f t="shared" si="25"/>
        <v>74.350857644752097</v>
      </c>
      <c r="F305" s="51">
        <v>100</v>
      </c>
      <c r="I305" s="70">
        <f t="shared" si="27"/>
        <v>25.6491423552479</v>
      </c>
      <c r="J305" s="70">
        <f t="shared" si="27"/>
        <v>51.2982847104958</v>
      </c>
    </row>
    <row r="306" spans="2:10" ht="15">
      <c r="B306" s="48">
        <v>38322</v>
      </c>
      <c r="C306" s="49">
        <v>94.167819784477629</v>
      </c>
      <c r="D306" s="50">
        <f t="shared" si="24"/>
        <v>130.13100372976328</v>
      </c>
      <c r="E306" s="50">
        <f t="shared" si="25"/>
        <v>69.868996270236735</v>
      </c>
      <c r="F306" s="51">
        <v>100</v>
      </c>
      <c r="I306" s="70">
        <f t="shared" si="27"/>
        <v>30.131003729763268</v>
      </c>
      <c r="J306" s="70">
        <f t="shared" si="27"/>
        <v>60.262007459526536</v>
      </c>
    </row>
    <row r="307" spans="2:10" ht="15">
      <c r="B307" s="48">
        <v>38353</v>
      </c>
      <c r="C307" s="49">
        <v>102.35145564075248</v>
      </c>
      <c r="D307" s="50">
        <f t="shared" si="24"/>
        <v>128.23653633660317</v>
      </c>
      <c r="E307" s="50">
        <f t="shared" si="25"/>
        <v>71.763463663396834</v>
      </c>
      <c r="F307" s="51">
        <v>100</v>
      </c>
      <c r="I307" s="70">
        <f t="shared" ref="I307:J322" si="28">I295</f>
        <v>28.236536336603162</v>
      </c>
      <c r="J307" s="70">
        <f t="shared" si="28"/>
        <v>56.473072673206325</v>
      </c>
    </row>
    <row r="308" spans="2:10" ht="15">
      <c r="B308" s="48">
        <v>38384</v>
      </c>
      <c r="C308" s="49">
        <v>113.56693421815554</v>
      </c>
      <c r="D308" s="50">
        <f t="shared" si="24"/>
        <v>130.61164785223303</v>
      </c>
      <c r="E308" s="50">
        <f t="shared" si="25"/>
        <v>69.388352147766966</v>
      </c>
      <c r="F308" s="51">
        <v>100</v>
      </c>
      <c r="I308" s="70">
        <f t="shared" si="28"/>
        <v>30.61164785223303</v>
      </c>
      <c r="J308" s="70">
        <f t="shared" si="28"/>
        <v>61.223295704466061</v>
      </c>
    </row>
    <row r="309" spans="2:10" ht="15">
      <c r="B309" s="48">
        <v>38412</v>
      </c>
      <c r="C309" s="49">
        <v>77.110077386897729</v>
      </c>
      <c r="D309" s="50">
        <f t="shared" si="24"/>
        <v>132.9170696261146</v>
      </c>
      <c r="E309" s="50">
        <f t="shared" si="25"/>
        <v>67.082930373885389</v>
      </c>
      <c r="F309" s="51">
        <v>100</v>
      </c>
      <c r="I309" s="70">
        <f t="shared" si="28"/>
        <v>32.917069626114611</v>
      </c>
      <c r="J309" s="70">
        <f t="shared" si="28"/>
        <v>65.834139252229221</v>
      </c>
    </row>
    <row r="310" spans="2:10" ht="15">
      <c r="B310" s="48">
        <v>38443</v>
      </c>
      <c r="C310" s="49">
        <v>90.900787977035691</v>
      </c>
      <c r="D310" s="50">
        <f t="shared" si="24"/>
        <v>134.75767094477308</v>
      </c>
      <c r="E310" s="50">
        <f t="shared" si="25"/>
        <v>65.242329055226918</v>
      </c>
      <c r="F310" s="51">
        <v>100</v>
      </c>
      <c r="I310" s="70">
        <f t="shared" si="28"/>
        <v>34.757670944773075</v>
      </c>
      <c r="J310" s="70">
        <f t="shared" si="28"/>
        <v>69.51534188954615</v>
      </c>
    </row>
    <row r="311" spans="2:10" ht="15">
      <c r="B311" s="48">
        <v>38473</v>
      </c>
      <c r="C311" s="49">
        <v>105.47941023381571</v>
      </c>
      <c r="D311" s="50">
        <f t="shared" si="24"/>
        <v>123.51467076697821</v>
      </c>
      <c r="E311" s="50">
        <f t="shared" si="25"/>
        <v>76.485329233021787</v>
      </c>
      <c r="F311" s="51">
        <v>100</v>
      </c>
      <c r="I311" s="70">
        <f t="shared" si="28"/>
        <v>23.51467076697822</v>
      </c>
      <c r="J311" s="70">
        <f t="shared" si="28"/>
        <v>47.02934153395644</v>
      </c>
    </row>
    <row r="312" spans="2:10" ht="15">
      <c r="B312" s="48">
        <v>38504</v>
      </c>
      <c r="C312" s="49">
        <v>94.430993286050949</v>
      </c>
      <c r="D312" s="50">
        <f t="shared" si="24"/>
        <v>117.66050366279197</v>
      </c>
      <c r="E312" s="50">
        <f t="shared" si="25"/>
        <v>82.339496337208033</v>
      </c>
      <c r="F312" s="51">
        <v>100</v>
      </c>
      <c r="I312" s="70">
        <f t="shared" si="28"/>
        <v>17.660503662791964</v>
      </c>
      <c r="J312" s="70">
        <f t="shared" si="28"/>
        <v>35.321007325583928</v>
      </c>
    </row>
    <row r="313" spans="2:10" ht="15">
      <c r="B313" s="48">
        <v>38534</v>
      </c>
      <c r="C313" s="49">
        <v>74.312817265640376</v>
      </c>
      <c r="D313" s="50">
        <f t="shared" si="24"/>
        <v>116.26882478421982</v>
      </c>
      <c r="E313" s="50">
        <f t="shared" si="25"/>
        <v>83.731175215780183</v>
      </c>
      <c r="F313" s="51">
        <v>100</v>
      </c>
      <c r="I313" s="70">
        <f t="shared" si="28"/>
        <v>16.268824784219817</v>
      </c>
      <c r="J313" s="70">
        <f t="shared" si="28"/>
        <v>32.537649568439633</v>
      </c>
    </row>
    <row r="314" spans="2:10" ht="15">
      <c r="B314" s="48">
        <v>38565</v>
      </c>
      <c r="C314" s="49">
        <v>86.313110192591353</v>
      </c>
      <c r="D314" s="50">
        <f t="shared" si="24"/>
        <v>114.26581732272081</v>
      </c>
      <c r="E314" s="50">
        <f t="shared" si="25"/>
        <v>85.734182677279193</v>
      </c>
      <c r="F314" s="51">
        <v>100</v>
      </c>
      <c r="I314" s="70">
        <f t="shared" si="28"/>
        <v>14.2658173227208</v>
      </c>
      <c r="J314" s="70">
        <f t="shared" si="28"/>
        <v>28.531634645441599</v>
      </c>
    </row>
    <row r="315" spans="2:10" ht="15">
      <c r="B315" s="48">
        <v>38596</v>
      </c>
      <c r="C315" s="49">
        <v>99.360303657024829</v>
      </c>
      <c r="D315" s="50">
        <f t="shared" si="24"/>
        <v>120.436995396052</v>
      </c>
      <c r="E315" s="50">
        <f t="shared" si="25"/>
        <v>79.563004603948002</v>
      </c>
      <c r="F315" s="51">
        <v>100</v>
      </c>
      <c r="I315" s="70">
        <f t="shared" si="28"/>
        <v>20.436995396052001</v>
      </c>
      <c r="J315" s="70">
        <f t="shared" si="28"/>
        <v>40.873990792104003</v>
      </c>
    </row>
    <row r="316" spans="2:10" ht="15">
      <c r="B316" s="48">
        <v>38626</v>
      </c>
      <c r="C316" s="49">
        <v>113.49858776285573</v>
      </c>
      <c r="D316" s="50">
        <f t="shared" si="24"/>
        <v>122.90060249545157</v>
      </c>
      <c r="E316" s="50">
        <f t="shared" si="25"/>
        <v>77.099397504548435</v>
      </c>
      <c r="F316" s="51">
        <v>100</v>
      </c>
      <c r="I316" s="70">
        <f t="shared" si="28"/>
        <v>22.900602495451565</v>
      </c>
      <c r="J316" s="70">
        <f t="shared" si="28"/>
        <v>45.80120499090313</v>
      </c>
    </row>
    <row r="317" spans="2:10" ht="15">
      <c r="B317" s="48">
        <v>38657</v>
      </c>
      <c r="C317" s="49">
        <v>131.7916433846591</v>
      </c>
      <c r="D317" s="50">
        <f t="shared" si="24"/>
        <v>125.6491423552479</v>
      </c>
      <c r="E317" s="50">
        <f t="shared" si="25"/>
        <v>74.350857644752097</v>
      </c>
      <c r="F317" s="51">
        <v>100</v>
      </c>
      <c r="I317" s="70">
        <f t="shared" si="28"/>
        <v>25.6491423552479</v>
      </c>
      <c r="J317" s="70">
        <f t="shared" si="28"/>
        <v>51.2982847104958</v>
      </c>
    </row>
    <row r="318" spans="2:10" ht="15">
      <c r="B318" s="48">
        <v>38687</v>
      </c>
      <c r="C318" s="49">
        <v>97.808905212396752</v>
      </c>
      <c r="D318" s="50">
        <f t="shared" si="24"/>
        <v>130.13100372976328</v>
      </c>
      <c r="E318" s="50">
        <f t="shared" si="25"/>
        <v>69.868996270236735</v>
      </c>
      <c r="F318" s="51">
        <v>100</v>
      </c>
      <c r="I318" s="70">
        <f t="shared" si="28"/>
        <v>30.131003729763268</v>
      </c>
      <c r="J318" s="70">
        <f t="shared" si="28"/>
        <v>60.262007459526536</v>
      </c>
    </row>
    <row r="319" spans="2:10" ht="15">
      <c r="B319" s="48">
        <v>38718</v>
      </c>
      <c r="C319" s="49">
        <v>112.60384243101859</v>
      </c>
      <c r="D319" s="50">
        <f t="shared" si="24"/>
        <v>128.23653633660317</v>
      </c>
      <c r="E319" s="50">
        <f t="shared" si="25"/>
        <v>71.763463663396834</v>
      </c>
      <c r="F319" s="51">
        <v>100</v>
      </c>
      <c r="I319" s="70">
        <f t="shared" si="28"/>
        <v>28.236536336603162</v>
      </c>
      <c r="J319" s="70">
        <f t="shared" si="28"/>
        <v>56.473072673206325</v>
      </c>
    </row>
    <row r="320" spans="2:10" ht="15">
      <c r="B320" s="48">
        <v>38749</v>
      </c>
      <c r="C320" s="49">
        <v>98.573207109368582</v>
      </c>
      <c r="D320" s="50">
        <f t="shared" si="24"/>
        <v>130.61164785223303</v>
      </c>
      <c r="E320" s="50">
        <f t="shared" si="25"/>
        <v>69.388352147766966</v>
      </c>
      <c r="F320" s="51">
        <v>100</v>
      </c>
      <c r="I320" s="70">
        <f t="shared" si="28"/>
        <v>30.61164785223303</v>
      </c>
      <c r="J320" s="70">
        <f t="shared" si="28"/>
        <v>61.223295704466061</v>
      </c>
    </row>
    <row r="321" spans="2:10" ht="15">
      <c r="B321" s="48">
        <v>38777</v>
      </c>
      <c r="C321" s="49">
        <v>136.78100270041259</v>
      </c>
      <c r="D321" s="50">
        <f t="shared" si="24"/>
        <v>132.9170696261146</v>
      </c>
      <c r="E321" s="50">
        <f t="shared" si="25"/>
        <v>67.082930373885389</v>
      </c>
      <c r="F321" s="51">
        <v>100</v>
      </c>
      <c r="I321" s="70">
        <f t="shared" si="28"/>
        <v>32.917069626114611</v>
      </c>
      <c r="J321" s="70">
        <f t="shared" si="28"/>
        <v>65.834139252229221</v>
      </c>
    </row>
    <row r="322" spans="2:10" ht="15">
      <c r="B322" s="48">
        <v>38808</v>
      </c>
      <c r="C322" s="49">
        <v>138.92779089825078</v>
      </c>
      <c r="D322" s="50">
        <f t="shared" si="24"/>
        <v>134.75767094477308</v>
      </c>
      <c r="E322" s="50">
        <f t="shared" si="25"/>
        <v>65.242329055226918</v>
      </c>
      <c r="F322" s="51">
        <v>100</v>
      </c>
      <c r="I322" s="70">
        <f t="shared" si="28"/>
        <v>34.757670944773075</v>
      </c>
      <c r="J322" s="70">
        <f t="shared" si="28"/>
        <v>69.51534188954615</v>
      </c>
    </row>
    <row r="323" spans="2:10" ht="15">
      <c r="B323" s="48">
        <v>38838</v>
      </c>
      <c r="C323" s="49">
        <v>132.3211935658471</v>
      </c>
      <c r="D323" s="50">
        <f t="shared" si="24"/>
        <v>123.51467076697821</v>
      </c>
      <c r="E323" s="50">
        <f t="shared" si="25"/>
        <v>76.485329233021787</v>
      </c>
      <c r="F323" s="51">
        <v>100</v>
      </c>
      <c r="I323" s="70">
        <f t="shared" ref="I323:J338" si="29">I311</f>
        <v>23.51467076697822</v>
      </c>
      <c r="J323" s="70">
        <f t="shared" si="29"/>
        <v>47.02934153395644</v>
      </c>
    </row>
    <row r="324" spans="2:10" ht="15">
      <c r="B324" s="48">
        <v>38869</v>
      </c>
      <c r="C324" s="49">
        <v>121.83681245180142</v>
      </c>
      <c r="D324" s="50">
        <f t="shared" si="24"/>
        <v>117.66050366279197</v>
      </c>
      <c r="E324" s="50">
        <f t="shared" si="25"/>
        <v>82.339496337208033</v>
      </c>
      <c r="F324" s="51">
        <v>100</v>
      </c>
      <c r="I324" s="70">
        <f t="shared" si="29"/>
        <v>17.660503662791964</v>
      </c>
      <c r="J324" s="70">
        <f t="shared" si="29"/>
        <v>35.321007325583928</v>
      </c>
    </row>
    <row r="325" spans="2:10" ht="15">
      <c r="B325" s="48">
        <v>38899</v>
      </c>
      <c r="C325" s="49">
        <v>91.150701108120828</v>
      </c>
      <c r="D325" s="50">
        <f t="shared" si="24"/>
        <v>116.26882478421982</v>
      </c>
      <c r="E325" s="50">
        <f t="shared" si="25"/>
        <v>83.731175215780183</v>
      </c>
      <c r="F325" s="51">
        <v>100</v>
      </c>
      <c r="I325" s="70">
        <f t="shared" si="29"/>
        <v>16.268824784219817</v>
      </c>
      <c r="J325" s="70">
        <f t="shared" si="29"/>
        <v>32.537649568439633</v>
      </c>
    </row>
    <row r="326" spans="2:10" ht="15">
      <c r="B326" s="48">
        <v>38930</v>
      </c>
      <c r="C326" s="49">
        <v>83.981246570341781</v>
      </c>
      <c r="D326" s="50">
        <f t="shared" si="24"/>
        <v>114.26581732272081</v>
      </c>
      <c r="E326" s="50">
        <f t="shared" si="25"/>
        <v>85.734182677279193</v>
      </c>
      <c r="F326" s="51">
        <v>100</v>
      </c>
      <c r="I326" s="70">
        <f t="shared" si="29"/>
        <v>14.2658173227208</v>
      </c>
      <c r="J326" s="70">
        <f t="shared" si="29"/>
        <v>28.531634645441599</v>
      </c>
    </row>
    <row r="327" spans="2:10" ht="15">
      <c r="B327" s="48">
        <v>38961</v>
      </c>
      <c r="C327" s="49">
        <v>85.332546504907043</v>
      </c>
      <c r="D327" s="50">
        <f t="shared" si="24"/>
        <v>120.436995396052</v>
      </c>
      <c r="E327" s="50">
        <f t="shared" si="25"/>
        <v>79.563004603948002</v>
      </c>
      <c r="F327" s="51">
        <v>100</v>
      </c>
      <c r="I327" s="70">
        <f t="shared" si="29"/>
        <v>20.436995396052001</v>
      </c>
      <c r="J327" s="70">
        <f t="shared" si="29"/>
        <v>40.873990792104003</v>
      </c>
    </row>
    <row r="328" spans="2:10" ht="15">
      <c r="B328" s="48">
        <v>38991</v>
      </c>
      <c r="C328" s="49">
        <v>102.86835339883753</v>
      </c>
      <c r="D328" s="50">
        <f t="shared" si="24"/>
        <v>122.90060249545157</v>
      </c>
      <c r="E328" s="50">
        <f t="shared" si="25"/>
        <v>77.099397504548435</v>
      </c>
      <c r="F328" s="51">
        <v>100</v>
      </c>
      <c r="I328" s="70">
        <f t="shared" si="29"/>
        <v>22.900602495451565</v>
      </c>
      <c r="J328" s="70">
        <f t="shared" si="29"/>
        <v>45.80120499090313</v>
      </c>
    </row>
    <row r="329" spans="2:10" ht="15">
      <c r="B329" s="48">
        <v>39022</v>
      </c>
      <c r="C329" s="49">
        <v>122.93050947231903</v>
      </c>
      <c r="D329" s="50">
        <f t="shared" ref="D329:D392" si="30">F329+I329</f>
        <v>125.6491423552479</v>
      </c>
      <c r="E329" s="50">
        <f t="shared" ref="E329:E392" si="31">F329-I329</f>
        <v>74.350857644752097</v>
      </c>
      <c r="F329" s="51">
        <v>100</v>
      </c>
      <c r="I329" s="70">
        <f t="shared" si="29"/>
        <v>25.6491423552479</v>
      </c>
      <c r="J329" s="70">
        <f t="shared" si="29"/>
        <v>51.2982847104958</v>
      </c>
    </row>
    <row r="330" spans="2:10" ht="15">
      <c r="B330" s="48">
        <v>39052</v>
      </c>
      <c r="C330" s="49">
        <v>111.10029704821716</v>
      </c>
      <c r="D330" s="50">
        <f t="shared" si="30"/>
        <v>130.13100372976328</v>
      </c>
      <c r="E330" s="50">
        <f t="shared" si="31"/>
        <v>69.868996270236735</v>
      </c>
      <c r="F330" s="51">
        <v>100</v>
      </c>
      <c r="I330" s="70">
        <f t="shared" si="29"/>
        <v>30.131003729763268</v>
      </c>
      <c r="J330" s="70">
        <f t="shared" si="29"/>
        <v>60.262007459526536</v>
      </c>
    </row>
    <row r="331" spans="2:10" ht="15">
      <c r="B331" s="48">
        <v>39083</v>
      </c>
      <c r="C331" s="49">
        <v>104.32285004085161</v>
      </c>
      <c r="D331" s="50">
        <f t="shared" si="30"/>
        <v>128.23653633660317</v>
      </c>
      <c r="E331" s="50">
        <f t="shared" si="31"/>
        <v>71.763463663396834</v>
      </c>
      <c r="F331" s="51">
        <v>100</v>
      </c>
      <c r="I331" s="70">
        <f t="shared" si="29"/>
        <v>28.236536336603162</v>
      </c>
      <c r="J331" s="70">
        <f t="shared" si="29"/>
        <v>56.473072673206325</v>
      </c>
    </row>
    <row r="332" spans="2:10" ht="15">
      <c r="B332" s="48">
        <v>39114</v>
      </c>
      <c r="C332" s="49">
        <v>71.939117379683978</v>
      </c>
      <c r="D332" s="50">
        <f t="shared" si="30"/>
        <v>130.61164785223303</v>
      </c>
      <c r="E332" s="50">
        <f t="shared" si="31"/>
        <v>69.388352147766966</v>
      </c>
      <c r="F332" s="51">
        <v>100</v>
      </c>
      <c r="I332" s="70">
        <f t="shared" si="29"/>
        <v>30.61164785223303</v>
      </c>
      <c r="J332" s="70">
        <f t="shared" si="29"/>
        <v>61.223295704466061</v>
      </c>
    </row>
    <row r="333" spans="2:10" ht="15">
      <c r="B333" s="48">
        <v>39142</v>
      </c>
      <c r="C333" s="49">
        <v>87.382038970205272</v>
      </c>
      <c r="D333" s="50">
        <f t="shared" si="30"/>
        <v>132.9170696261146</v>
      </c>
      <c r="E333" s="50">
        <f t="shared" si="31"/>
        <v>67.082930373885389</v>
      </c>
      <c r="F333" s="51">
        <v>100</v>
      </c>
      <c r="I333" s="70">
        <f t="shared" si="29"/>
        <v>32.917069626114611</v>
      </c>
      <c r="J333" s="70">
        <f t="shared" si="29"/>
        <v>65.834139252229221</v>
      </c>
    </row>
    <row r="334" spans="2:10" ht="15">
      <c r="B334" s="48">
        <v>39173</v>
      </c>
      <c r="C334" s="49">
        <v>113.50040621319606</v>
      </c>
      <c r="D334" s="50">
        <f t="shared" si="30"/>
        <v>134.75767094477308</v>
      </c>
      <c r="E334" s="50">
        <f t="shared" si="31"/>
        <v>65.242329055226918</v>
      </c>
      <c r="F334" s="51">
        <v>100</v>
      </c>
      <c r="I334" s="70">
        <f t="shared" si="29"/>
        <v>34.757670944773075</v>
      </c>
      <c r="J334" s="70">
        <f t="shared" si="29"/>
        <v>69.51534188954615</v>
      </c>
    </row>
    <row r="335" spans="2:10" ht="15">
      <c r="B335" s="48">
        <v>39203</v>
      </c>
      <c r="C335" s="49">
        <v>111.86793880136283</v>
      </c>
      <c r="D335" s="50">
        <f t="shared" si="30"/>
        <v>123.51467076697821</v>
      </c>
      <c r="E335" s="50">
        <f t="shared" si="31"/>
        <v>76.485329233021787</v>
      </c>
      <c r="F335" s="51">
        <v>100</v>
      </c>
      <c r="I335" s="70">
        <f t="shared" si="29"/>
        <v>23.51467076697822</v>
      </c>
      <c r="J335" s="70">
        <f t="shared" si="29"/>
        <v>47.02934153395644</v>
      </c>
    </row>
    <row r="336" spans="2:10" ht="15">
      <c r="B336" s="48">
        <v>39234</v>
      </c>
      <c r="C336" s="49">
        <v>117.89021913691981</v>
      </c>
      <c r="D336" s="50">
        <f t="shared" si="30"/>
        <v>117.66050366279197</v>
      </c>
      <c r="E336" s="50">
        <f t="shared" si="31"/>
        <v>82.339496337208033</v>
      </c>
      <c r="F336" s="51">
        <v>100</v>
      </c>
      <c r="I336" s="70">
        <f t="shared" si="29"/>
        <v>17.660503662791964</v>
      </c>
      <c r="J336" s="70">
        <f t="shared" si="29"/>
        <v>35.321007325583928</v>
      </c>
    </row>
    <row r="337" spans="2:10" ht="15">
      <c r="B337" s="48">
        <v>39264</v>
      </c>
      <c r="C337" s="49">
        <v>82.290858068438894</v>
      </c>
      <c r="D337" s="50">
        <f t="shared" si="30"/>
        <v>116.26882478421982</v>
      </c>
      <c r="E337" s="50">
        <f t="shared" si="31"/>
        <v>83.731175215780183</v>
      </c>
      <c r="F337" s="51">
        <v>100</v>
      </c>
      <c r="I337" s="70">
        <f t="shared" si="29"/>
        <v>16.268824784219817</v>
      </c>
      <c r="J337" s="70">
        <f t="shared" si="29"/>
        <v>32.537649568439633</v>
      </c>
    </row>
    <row r="338" spans="2:10" ht="15">
      <c r="B338" s="48">
        <v>39295</v>
      </c>
      <c r="C338" s="49">
        <v>110.84019798628897</v>
      </c>
      <c r="D338" s="50">
        <f t="shared" si="30"/>
        <v>114.26581732272081</v>
      </c>
      <c r="E338" s="50">
        <f t="shared" si="31"/>
        <v>85.734182677279193</v>
      </c>
      <c r="F338" s="51">
        <v>100</v>
      </c>
      <c r="I338" s="70">
        <f t="shared" si="29"/>
        <v>14.2658173227208</v>
      </c>
      <c r="J338" s="70">
        <f t="shared" si="29"/>
        <v>28.531634645441599</v>
      </c>
    </row>
    <row r="339" spans="2:10" ht="15">
      <c r="B339" s="48">
        <v>39326</v>
      </c>
      <c r="C339" s="49">
        <v>111.59655390257142</v>
      </c>
      <c r="D339" s="50">
        <f t="shared" si="30"/>
        <v>120.436995396052</v>
      </c>
      <c r="E339" s="50">
        <f t="shared" si="31"/>
        <v>79.563004603948002</v>
      </c>
      <c r="F339" s="51">
        <v>100</v>
      </c>
      <c r="I339" s="70">
        <f t="shared" ref="I339:J354" si="32">I327</f>
        <v>20.436995396052001</v>
      </c>
      <c r="J339" s="70">
        <f t="shared" si="32"/>
        <v>40.873990792104003</v>
      </c>
    </row>
    <row r="340" spans="2:10" ht="15">
      <c r="B340" s="48">
        <v>39356</v>
      </c>
      <c r="C340" s="49">
        <v>137.55705903470414</v>
      </c>
      <c r="D340" s="50">
        <f t="shared" si="30"/>
        <v>122.90060249545157</v>
      </c>
      <c r="E340" s="50">
        <f t="shared" si="31"/>
        <v>77.099397504548435</v>
      </c>
      <c r="F340" s="51">
        <v>100</v>
      </c>
      <c r="I340" s="70">
        <f t="shared" si="32"/>
        <v>22.900602495451565</v>
      </c>
      <c r="J340" s="70">
        <f t="shared" si="32"/>
        <v>45.80120499090313</v>
      </c>
    </row>
    <row r="341" spans="2:10" ht="15">
      <c r="B341" s="48">
        <v>39387</v>
      </c>
      <c r="C341" s="49">
        <v>112.70071535647644</v>
      </c>
      <c r="D341" s="50">
        <f t="shared" si="30"/>
        <v>125.6491423552479</v>
      </c>
      <c r="E341" s="50">
        <f t="shared" si="31"/>
        <v>74.350857644752097</v>
      </c>
      <c r="F341" s="51">
        <v>100</v>
      </c>
      <c r="I341" s="70">
        <f t="shared" si="32"/>
        <v>25.6491423552479</v>
      </c>
      <c r="J341" s="70">
        <f t="shared" si="32"/>
        <v>51.2982847104958</v>
      </c>
    </row>
    <row r="342" spans="2:10" ht="15">
      <c r="B342" s="48">
        <v>39417</v>
      </c>
      <c r="C342" s="49">
        <v>117.0578450542977</v>
      </c>
      <c r="D342" s="50">
        <f t="shared" si="30"/>
        <v>130.13100372976328</v>
      </c>
      <c r="E342" s="50">
        <f t="shared" si="31"/>
        <v>69.868996270236735</v>
      </c>
      <c r="F342" s="51">
        <v>100</v>
      </c>
      <c r="I342" s="70">
        <f t="shared" si="32"/>
        <v>30.131003729763268</v>
      </c>
      <c r="J342" s="70">
        <f t="shared" si="32"/>
        <v>60.262007459526536</v>
      </c>
    </row>
    <row r="343" spans="2:10" ht="15">
      <c r="B343" s="48">
        <v>39448</v>
      </c>
      <c r="C343" s="49">
        <v>120.12137682948266</v>
      </c>
      <c r="D343" s="50">
        <f t="shared" si="30"/>
        <v>128.23653633660317</v>
      </c>
      <c r="E343" s="50">
        <f t="shared" si="31"/>
        <v>71.763463663396834</v>
      </c>
      <c r="F343" s="51">
        <v>100</v>
      </c>
      <c r="I343" s="70">
        <f t="shared" si="32"/>
        <v>28.236536336603162</v>
      </c>
      <c r="J343" s="70">
        <f t="shared" si="32"/>
        <v>56.473072673206325</v>
      </c>
    </row>
    <row r="344" spans="2:10" ht="15">
      <c r="B344" s="48">
        <v>39479</v>
      </c>
      <c r="C344" s="49">
        <v>129.81078744870231</v>
      </c>
      <c r="D344" s="50">
        <f t="shared" si="30"/>
        <v>130.61164785223303</v>
      </c>
      <c r="E344" s="50">
        <f t="shared" si="31"/>
        <v>69.388352147766966</v>
      </c>
      <c r="F344" s="51">
        <v>100</v>
      </c>
      <c r="I344" s="70">
        <f t="shared" si="32"/>
        <v>30.61164785223303</v>
      </c>
      <c r="J344" s="70">
        <f t="shared" si="32"/>
        <v>61.223295704466061</v>
      </c>
    </row>
    <row r="345" spans="2:10" ht="15">
      <c r="B345" s="48">
        <v>39508</v>
      </c>
      <c r="C345" s="49">
        <v>120.18758014015849</v>
      </c>
      <c r="D345" s="50">
        <f t="shared" si="30"/>
        <v>132.9170696261146</v>
      </c>
      <c r="E345" s="50">
        <f t="shared" si="31"/>
        <v>67.082930373885389</v>
      </c>
      <c r="F345" s="51">
        <v>100</v>
      </c>
      <c r="I345" s="70">
        <f t="shared" si="32"/>
        <v>32.917069626114611</v>
      </c>
      <c r="J345" s="70">
        <f t="shared" si="32"/>
        <v>65.834139252229221</v>
      </c>
    </row>
    <row r="346" spans="2:10" ht="15">
      <c r="B346" s="48">
        <v>39539</v>
      </c>
      <c r="C346" s="49">
        <v>87.779054918860098</v>
      </c>
      <c r="D346" s="50">
        <f t="shared" si="30"/>
        <v>134.75767094477308</v>
      </c>
      <c r="E346" s="50">
        <f t="shared" si="31"/>
        <v>65.242329055226918</v>
      </c>
      <c r="F346" s="51">
        <v>100</v>
      </c>
      <c r="I346" s="70">
        <f t="shared" si="32"/>
        <v>34.757670944773075</v>
      </c>
      <c r="J346" s="70">
        <f t="shared" si="32"/>
        <v>69.51534188954615</v>
      </c>
    </row>
    <row r="347" spans="2:10" ht="15">
      <c r="B347" s="48">
        <v>39569</v>
      </c>
      <c r="C347" s="49">
        <v>112.72842303073536</v>
      </c>
      <c r="D347" s="50">
        <f t="shared" si="30"/>
        <v>123.51467076697821</v>
      </c>
      <c r="E347" s="50">
        <f t="shared" si="31"/>
        <v>76.485329233021787</v>
      </c>
      <c r="F347" s="51">
        <v>100</v>
      </c>
      <c r="I347" s="70">
        <f t="shared" si="32"/>
        <v>23.51467076697822</v>
      </c>
      <c r="J347" s="70">
        <f t="shared" si="32"/>
        <v>47.02934153395644</v>
      </c>
    </row>
    <row r="348" spans="2:10" ht="15">
      <c r="B348" s="48">
        <v>39600</v>
      </c>
      <c r="C348" s="49">
        <v>126.98030080651672</v>
      </c>
      <c r="D348" s="50">
        <f t="shared" si="30"/>
        <v>117.66050366279197</v>
      </c>
      <c r="E348" s="50">
        <f t="shared" si="31"/>
        <v>82.339496337208033</v>
      </c>
      <c r="F348" s="51">
        <v>100</v>
      </c>
      <c r="I348" s="70">
        <f t="shared" si="32"/>
        <v>17.660503662791964</v>
      </c>
      <c r="J348" s="70">
        <f t="shared" si="32"/>
        <v>35.321007325583928</v>
      </c>
    </row>
    <row r="349" spans="2:10" ht="15">
      <c r="B349" s="48">
        <v>39630</v>
      </c>
      <c r="C349" s="49">
        <v>139.19580713171166</v>
      </c>
      <c r="D349" s="50">
        <f t="shared" si="30"/>
        <v>116.26882478421982</v>
      </c>
      <c r="E349" s="50">
        <f t="shared" si="31"/>
        <v>83.731175215780183</v>
      </c>
      <c r="F349" s="51">
        <v>100</v>
      </c>
      <c r="I349" s="70">
        <f t="shared" si="32"/>
        <v>16.268824784219817</v>
      </c>
      <c r="J349" s="70">
        <f t="shared" si="32"/>
        <v>32.537649568439633</v>
      </c>
    </row>
    <row r="350" spans="2:10" ht="15">
      <c r="B350" s="48">
        <v>39661</v>
      </c>
      <c r="C350" s="49">
        <v>133.42596161369792</v>
      </c>
      <c r="D350" s="50">
        <f t="shared" si="30"/>
        <v>114.26581732272081</v>
      </c>
      <c r="E350" s="50">
        <f t="shared" si="31"/>
        <v>85.734182677279193</v>
      </c>
      <c r="F350" s="51">
        <v>100</v>
      </c>
      <c r="I350" s="70">
        <f t="shared" si="32"/>
        <v>14.2658173227208</v>
      </c>
      <c r="J350" s="70">
        <f t="shared" si="32"/>
        <v>28.531634645441599</v>
      </c>
    </row>
    <row r="351" spans="2:10" ht="15">
      <c r="B351" s="48">
        <v>39692</v>
      </c>
      <c r="C351" s="49">
        <v>124.55461114773694</v>
      </c>
      <c r="D351" s="50">
        <f t="shared" si="30"/>
        <v>120.436995396052</v>
      </c>
      <c r="E351" s="50">
        <f t="shared" si="31"/>
        <v>79.563004603948002</v>
      </c>
      <c r="F351" s="51">
        <v>100</v>
      </c>
      <c r="I351" s="70">
        <f t="shared" si="32"/>
        <v>20.436995396052001</v>
      </c>
      <c r="J351" s="70">
        <f t="shared" si="32"/>
        <v>40.873990792104003</v>
      </c>
    </row>
    <row r="352" spans="2:10" ht="15">
      <c r="B352" s="48">
        <v>39722</v>
      </c>
      <c r="C352" s="49">
        <v>124.3238103532059</v>
      </c>
      <c r="D352" s="50">
        <f t="shared" si="30"/>
        <v>122.90060249545157</v>
      </c>
      <c r="E352" s="50">
        <f t="shared" si="31"/>
        <v>77.099397504548435</v>
      </c>
      <c r="F352" s="51">
        <v>100</v>
      </c>
      <c r="I352" s="70">
        <f t="shared" si="32"/>
        <v>22.900602495451565</v>
      </c>
      <c r="J352" s="70">
        <f t="shared" si="32"/>
        <v>45.80120499090313</v>
      </c>
    </row>
    <row r="353" spans="2:10" ht="15">
      <c r="B353" s="48">
        <v>39753</v>
      </c>
      <c r="C353" s="49">
        <v>153.98315751408279</v>
      </c>
      <c r="D353" s="50">
        <f t="shared" si="30"/>
        <v>125.6491423552479</v>
      </c>
      <c r="E353" s="50">
        <f t="shared" si="31"/>
        <v>74.350857644752097</v>
      </c>
      <c r="F353" s="51">
        <v>100</v>
      </c>
      <c r="I353" s="70">
        <f t="shared" si="32"/>
        <v>25.6491423552479</v>
      </c>
      <c r="J353" s="70">
        <f t="shared" si="32"/>
        <v>51.2982847104958</v>
      </c>
    </row>
    <row r="354" spans="2:10" ht="15">
      <c r="B354" s="48">
        <v>39783</v>
      </c>
      <c r="C354" s="49">
        <v>120.06762832352531</v>
      </c>
      <c r="D354" s="50">
        <f t="shared" si="30"/>
        <v>130.13100372976328</v>
      </c>
      <c r="E354" s="50">
        <f t="shared" si="31"/>
        <v>69.868996270236735</v>
      </c>
      <c r="F354" s="51">
        <v>100</v>
      </c>
      <c r="I354" s="70">
        <f t="shared" si="32"/>
        <v>30.131003729763268</v>
      </c>
      <c r="J354" s="70">
        <f t="shared" si="32"/>
        <v>60.262007459526536</v>
      </c>
    </row>
    <row r="355" spans="2:10" ht="15">
      <c r="B355" s="48">
        <v>39814</v>
      </c>
      <c r="C355" s="49">
        <v>149.75621743320534</v>
      </c>
      <c r="D355" s="50">
        <f t="shared" si="30"/>
        <v>128.23653633660317</v>
      </c>
      <c r="E355" s="50">
        <f t="shared" si="31"/>
        <v>71.763463663396834</v>
      </c>
      <c r="F355" s="51">
        <v>100</v>
      </c>
      <c r="I355" s="70">
        <f t="shared" ref="I355:J370" si="33">I343</f>
        <v>28.236536336603162</v>
      </c>
      <c r="J355" s="70">
        <f t="shared" si="33"/>
        <v>56.473072673206325</v>
      </c>
    </row>
    <row r="356" spans="2:10" ht="15">
      <c r="B356" s="48">
        <v>39845</v>
      </c>
      <c r="C356" s="49">
        <v>146.94933929420702</v>
      </c>
      <c r="D356" s="50">
        <f t="shared" si="30"/>
        <v>130.61164785223303</v>
      </c>
      <c r="E356" s="50">
        <f t="shared" si="31"/>
        <v>69.388352147766966</v>
      </c>
      <c r="F356" s="51">
        <v>100</v>
      </c>
      <c r="I356" s="70">
        <f t="shared" si="33"/>
        <v>30.61164785223303</v>
      </c>
      <c r="J356" s="70">
        <f t="shared" si="33"/>
        <v>61.223295704466061</v>
      </c>
    </row>
    <row r="357" spans="2:10" ht="15">
      <c r="B357" s="48">
        <v>39873</v>
      </c>
      <c r="C357" s="49">
        <v>151.96782257460328</v>
      </c>
      <c r="D357" s="50">
        <f t="shared" si="30"/>
        <v>132.9170696261146</v>
      </c>
      <c r="E357" s="50">
        <f t="shared" si="31"/>
        <v>67.082930373885389</v>
      </c>
      <c r="F357" s="51">
        <v>100</v>
      </c>
      <c r="I357" s="70">
        <f t="shared" si="33"/>
        <v>32.917069626114611</v>
      </c>
      <c r="J357" s="70">
        <f t="shared" si="33"/>
        <v>65.834139252229221</v>
      </c>
    </row>
    <row r="358" spans="2:10" ht="15">
      <c r="B358" s="48">
        <v>39904</v>
      </c>
      <c r="C358" s="49">
        <v>110.55465893496437</v>
      </c>
      <c r="D358" s="50">
        <f t="shared" si="30"/>
        <v>134.75767094477308</v>
      </c>
      <c r="E358" s="50">
        <f t="shared" si="31"/>
        <v>65.242329055226918</v>
      </c>
      <c r="F358" s="51">
        <v>100</v>
      </c>
      <c r="I358" s="70">
        <f t="shared" si="33"/>
        <v>34.757670944773075</v>
      </c>
      <c r="J358" s="70">
        <f t="shared" si="33"/>
        <v>69.51534188954615</v>
      </c>
    </row>
    <row r="359" spans="2:10" ht="15">
      <c r="B359" s="48">
        <v>39934</v>
      </c>
      <c r="C359" s="49">
        <v>83.300426670158572</v>
      </c>
      <c r="D359" s="50">
        <f t="shared" si="30"/>
        <v>123.51467076697821</v>
      </c>
      <c r="E359" s="50">
        <f t="shared" si="31"/>
        <v>76.485329233021787</v>
      </c>
      <c r="F359" s="51">
        <v>100</v>
      </c>
      <c r="I359" s="70">
        <f t="shared" si="33"/>
        <v>23.51467076697822</v>
      </c>
      <c r="J359" s="70">
        <f t="shared" si="33"/>
        <v>47.02934153395644</v>
      </c>
    </row>
    <row r="360" spans="2:10" ht="15">
      <c r="B360" s="48">
        <v>39965</v>
      </c>
      <c r="C360" s="49">
        <v>93.256303478614498</v>
      </c>
      <c r="D360" s="50">
        <f t="shared" si="30"/>
        <v>117.66050366279197</v>
      </c>
      <c r="E360" s="50">
        <f t="shared" si="31"/>
        <v>82.339496337208033</v>
      </c>
      <c r="F360" s="51">
        <v>100</v>
      </c>
      <c r="I360" s="70">
        <f t="shared" si="33"/>
        <v>17.660503662791964</v>
      </c>
      <c r="J360" s="70">
        <f t="shared" si="33"/>
        <v>35.321007325583928</v>
      </c>
    </row>
    <row r="361" spans="2:10" ht="15">
      <c r="B361" s="48">
        <v>39995</v>
      </c>
      <c r="C361" s="49">
        <v>94.734230042079403</v>
      </c>
      <c r="D361" s="50">
        <f t="shared" si="30"/>
        <v>116.26882478421982</v>
      </c>
      <c r="E361" s="50">
        <f t="shared" si="31"/>
        <v>83.731175215780183</v>
      </c>
      <c r="F361" s="51">
        <v>100</v>
      </c>
      <c r="I361" s="70">
        <f t="shared" si="33"/>
        <v>16.268824784219817</v>
      </c>
      <c r="J361" s="70">
        <f t="shared" si="33"/>
        <v>32.537649568439633</v>
      </c>
    </row>
    <row r="362" spans="2:10" ht="15">
      <c r="B362" s="48">
        <v>40026</v>
      </c>
      <c r="C362" s="49">
        <v>96.445327278991982</v>
      </c>
      <c r="D362" s="50">
        <f t="shared" si="30"/>
        <v>114.26581732272081</v>
      </c>
      <c r="E362" s="50">
        <f t="shared" si="31"/>
        <v>85.734182677279193</v>
      </c>
      <c r="F362" s="51">
        <v>100</v>
      </c>
      <c r="I362" s="70">
        <f t="shared" si="33"/>
        <v>14.2658173227208</v>
      </c>
      <c r="J362" s="70">
        <f t="shared" si="33"/>
        <v>28.531634645441599</v>
      </c>
    </row>
    <row r="363" spans="2:10" ht="15">
      <c r="B363" s="48">
        <v>40057</v>
      </c>
      <c r="C363" s="49">
        <v>72.436314257621277</v>
      </c>
      <c r="D363" s="50">
        <f t="shared" si="30"/>
        <v>120.436995396052</v>
      </c>
      <c r="E363" s="50">
        <f t="shared" si="31"/>
        <v>79.563004603948002</v>
      </c>
      <c r="F363" s="51">
        <v>100</v>
      </c>
      <c r="I363" s="70">
        <f t="shared" si="33"/>
        <v>20.436995396052001</v>
      </c>
      <c r="J363" s="70">
        <f t="shared" si="33"/>
        <v>40.873990792104003</v>
      </c>
    </row>
    <row r="364" spans="2:10" ht="15">
      <c r="B364" s="48">
        <v>40087</v>
      </c>
      <c r="C364" s="49">
        <v>73.040552567071288</v>
      </c>
      <c r="D364" s="50">
        <f t="shared" si="30"/>
        <v>122.90060249545157</v>
      </c>
      <c r="E364" s="50">
        <f t="shared" si="31"/>
        <v>77.099397504548435</v>
      </c>
      <c r="F364" s="51">
        <v>100</v>
      </c>
      <c r="I364" s="70">
        <f t="shared" si="33"/>
        <v>22.900602495451565</v>
      </c>
      <c r="J364" s="70">
        <f t="shared" si="33"/>
        <v>45.80120499090313</v>
      </c>
    </row>
    <row r="365" spans="2:10" ht="15">
      <c r="B365" s="48">
        <v>40118</v>
      </c>
      <c r="C365" s="49">
        <v>82.348639299348079</v>
      </c>
      <c r="D365" s="50">
        <f t="shared" si="30"/>
        <v>125.6491423552479</v>
      </c>
      <c r="E365" s="50">
        <f t="shared" si="31"/>
        <v>74.350857644752097</v>
      </c>
      <c r="F365" s="51">
        <v>100</v>
      </c>
      <c r="I365" s="70">
        <f t="shared" si="33"/>
        <v>25.6491423552479</v>
      </c>
      <c r="J365" s="70">
        <f t="shared" si="33"/>
        <v>51.2982847104958</v>
      </c>
    </row>
    <row r="366" spans="2:10" ht="15">
      <c r="B366" s="48">
        <v>40148</v>
      </c>
      <c r="C366" s="49">
        <v>62.731587393328681</v>
      </c>
      <c r="D366" s="50">
        <f t="shared" si="30"/>
        <v>130.13100372976328</v>
      </c>
      <c r="E366" s="50">
        <f t="shared" si="31"/>
        <v>69.868996270236735</v>
      </c>
      <c r="F366" s="51">
        <v>100</v>
      </c>
      <c r="I366" s="70">
        <f t="shared" si="33"/>
        <v>30.131003729763268</v>
      </c>
      <c r="J366" s="70">
        <f t="shared" si="33"/>
        <v>60.262007459526536</v>
      </c>
    </row>
    <row r="367" spans="2:10" ht="15">
      <c r="B367" s="48">
        <v>40179</v>
      </c>
      <c r="C367" s="49">
        <v>58.423362153814693</v>
      </c>
      <c r="D367" s="50">
        <f t="shared" si="30"/>
        <v>128.23653633660317</v>
      </c>
      <c r="E367" s="50">
        <f t="shared" si="31"/>
        <v>71.763463663396834</v>
      </c>
      <c r="F367" s="51">
        <v>100</v>
      </c>
      <c r="I367" s="70">
        <f t="shared" si="33"/>
        <v>28.236536336603162</v>
      </c>
      <c r="J367" s="70">
        <f t="shared" si="33"/>
        <v>56.473072673206325</v>
      </c>
    </row>
    <row r="368" spans="2:10" ht="15">
      <c r="B368" s="48">
        <v>40210</v>
      </c>
      <c r="C368" s="49">
        <v>62.443687178788842</v>
      </c>
      <c r="D368" s="50">
        <f t="shared" si="30"/>
        <v>130.61164785223303</v>
      </c>
      <c r="E368" s="50">
        <f t="shared" si="31"/>
        <v>69.388352147766966</v>
      </c>
      <c r="F368" s="51">
        <v>100</v>
      </c>
      <c r="I368" s="70">
        <f t="shared" si="33"/>
        <v>30.61164785223303</v>
      </c>
      <c r="J368" s="70">
        <f t="shared" si="33"/>
        <v>61.223295704466061</v>
      </c>
    </row>
    <row r="369" spans="2:10" ht="15">
      <c r="B369" s="48">
        <v>40238</v>
      </c>
      <c r="C369" s="49">
        <v>66.263764057467142</v>
      </c>
      <c r="D369" s="50">
        <f t="shared" si="30"/>
        <v>132.9170696261146</v>
      </c>
      <c r="E369" s="50">
        <f t="shared" si="31"/>
        <v>67.082930373885389</v>
      </c>
      <c r="F369" s="51">
        <v>100</v>
      </c>
      <c r="I369" s="70">
        <f t="shared" si="33"/>
        <v>32.917069626114611</v>
      </c>
      <c r="J369" s="70">
        <f t="shared" si="33"/>
        <v>65.834139252229221</v>
      </c>
    </row>
    <row r="370" spans="2:10" ht="15">
      <c r="B370" s="48">
        <v>40269</v>
      </c>
      <c r="C370" s="49">
        <v>87.838237963428156</v>
      </c>
      <c r="D370" s="50">
        <f t="shared" si="30"/>
        <v>134.75767094477308</v>
      </c>
      <c r="E370" s="50">
        <f t="shared" si="31"/>
        <v>65.242329055226918</v>
      </c>
      <c r="F370" s="51">
        <v>100</v>
      </c>
      <c r="I370" s="70">
        <f t="shared" si="33"/>
        <v>34.757670944773075</v>
      </c>
      <c r="J370" s="70">
        <f t="shared" si="33"/>
        <v>69.51534188954615</v>
      </c>
    </row>
    <row r="371" spans="2:10" ht="15">
      <c r="B371" s="48">
        <v>40299</v>
      </c>
      <c r="C371" s="49">
        <v>92.152893275901278</v>
      </c>
      <c r="D371" s="50">
        <f t="shared" si="30"/>
        <v>123.51467076697821</v>
      </c>
      <c r="E371" s="50">
        <f t="shared" si="31"/>
        <v>76.485329233021787</v>
      </c>
      <c r="F371" s="51">
        <v>100</v>
      </c>
      <c r="I371" s="70">
        <f t="shared" ref="I371:J386" si="34">I359</f>
        <v>23.51467076697822</v>
      </c>
      <c r="J371" s="70">
        <f t="shared" si="34"/>
        <v>47.02934153395644</v>
      </c>
    </row>
    <row r="372" spans="2:10" ht="15">
      <c r="B372" s="48">
        <v>40330</v>
      </c>
      <c r="C372" s="49">
        <v>106.81537289485657</v>
      </c>
      <c r="D372" s="50">
        <f t="shared" si="30"/>
        <v>117.66050366279197</v>
      </c>
      <c r="E372" s="50">
        <f t="shared" si="31"/>
        <v>82.339496337208033</v>
      </c>
      <c r="F372" s="51">
        <v>100</v>
      </c>
      <c r="I372" s="70">
        <f t="shared" si="34"/>
        <v>17.660503662791964</v>
      </c>
      <c r="J372" s="70">
        <f t="shared" si="34"/>
        <v>35.321007325583928</v>
      </c>
    </row>
    <row r="373" spans="2:10" ht="15">
      <c r="B373" s="48">
        <v>40360</v>
      </c>
      <c r="C373" s="49">
        <v>138.3476868293379</v>
      </c>
      <c r="D373" s="50">
        <f t="shared" si="30"/>
        <v>116.26882478421982</v>
      </c>
      <c r="E373" s="50">
        <f t="shared" si="31"/>
        <v>83.731175215780183</v>
      </c>
      <c r="F373" s="51">
        <v>100</v>
      </c>
      <c r="I373" s="70">
        <f t="shared" si="34"/>
        <v>16.268824784219817</v>
      </c>
      <c r="J373" s="70">
        <f t="shared" si="34"/>
        <v>32.537649568439633</v>
      </c>
    </row>
    <row r="374" spans="2:10" ht="15">
      <c r="B374" s="48">
        <v>40391</v>
      </c>
      <c r="C374" s="49">
        <v>114.52105231005928</v>
      </c>
      <c r="D374" s="50">
        <f t="shared" si="30"/>
        <v>114.26581732272081</v>
      </c>
      <c r="E374" s="50">
        <f t="shared" si="31"/>
        <v>85.734182677279193</v>
      </c>
      <c r="F374" s="51">
        <v>100</v>
      </c>
      <c r="I374" s="70">
        <f t="shared" si="34"/>
        <v>14.2658173227208</v>
      </c>
      <c r="J374" s="70">
        <f t="shared" si="34"/>
        <v>28.531634645441599</v>
      </c>
    </row>
    <row r="375" spans="2:10" ht="15">
      <c r="B375" s="48">
        <v>40422</v>
      </c>
      <c r="C375" s="49">
        <v>142.37323403792416</v>
      </c>
      <c r="D375" s="50">
        <f t="shared" si="30"/>
        <v>120.436995396052</v>
      </c>
      <c r="E375" s="50">
        <f t="shared" si="31"/>
        <v>79.563004603948002</v>
      </c>
      <c r="F375" s="51">
        <v>100</v>
      </c>
      <c r="I375" s="70">
        <f t="shared" si="34"/>
        <v>20.436995396052001</v>
      </c>
      <c r="J375" s="70">
        <f t="shared" si="34"/>
        <v>40.873990792104003</v>
      </c>
    </row>
    <row r="376" spans="2:10" ht="15">
      <c r="B376" s="48">
        <v>40452</v>
      </c>
      <c r="C376" s="49">
        <v>122.39032062736995</v>
      </c>
      <c r="D376" s="50">
        <f t="shared" si="30"/>
        <v>122.90060249545157</v>
      </c>
      <c r="E376" s="50">
        <f t="shared" si="31"/>
        <v>77.099397504548435</v>
      </c>
      <c r="F376" s="51">
        <v>100</v>
      </c>
      <c r="I376" s="70">
        <f t="shared" si="34"/>
        <v>22.900602495451565</v>
      </c>
      <c r="J376" s="70">
        <f t="shared" si="34"/>
        <v>45.80120499090313</v>
      </c>
    </row>
    <row r="377" spans="2:10" ht="15">
      <c r="B377" s="48">
        <v>40483</v>
      </c>
      <c r="C377" s="49">
        <v>171.54808689191213</v>
      </c>
      <c r="D377" s="50">
        <f t="shared" si="30"/>
        <v>125.6491423552479</v>
      </c>
      <c r="E377" s="50">
        <f t="shared" si="31"/>
        <v>74.350857644752097</v>
      </c>
      <c r="F377" s="51">
        <v>100</v>
      </c>
      <c r="I377" s="70">
        <f t="shared" si="34"/>
        <v>25.6491423552479</v>
      </c>
      <c r="J377" s="70">
        <f t="shared" si="34"/>
        <v>51.2982847104958</v>
      </c>
    </row>
    <row r="378" spans="2:10" ht="15">
      <c r="B378" s="48">
        <v>40513</v>
      </c>
      <c r="C378" s="49">
        <v>177.74567548306476</v>
      </c>
      <c r="D378" s="50">
        <f t="shared" si="30"/>
        <v>130.13100372976328</v>
      </c>
      <c r="E378" s="50">
        <f t="shared" si="31"/>
        <v>69.868996270236735</v>
      </c>
      <c r="F378" s="51">
        <v>100</v>
      </c>
      <c r="I378" s="70">
        <f t="shared" si="34"/>
        <v>30.131003729763268</v>
      </c>
      <c r="J378" s="70">
        <f t="shared" si="34"/>
        <v>60.262007459526536</v>
      </c>
    </row>
    <row r="379" spans="2:10" ht="15">
      <c r="B379" s="48">
        <v>40544</v>
      </c>
      <c r="C379" s="49">
        <v>129.45663688756838</v>
      </c>
      <c r="D379" s="50">
        <f t="shared" si="30"/>
        <v>128.23653633660317</v>
      </c>
      <c r="E379" s="50">
        <f t="shared" si="31"/>
        <v>71.763463663396834</v>
      </c>
      <c r="F379" s="51">
        <v>100</v>
      </c>
      <c r="I379" s="70">
        <f t="shared" si="34"/>
        <v>28.236536336603162</v>
      </c>
      <c r="J379" s="70">
        <f t="shared" si="34"/>
        <v>56.473072673206325</v>
      </c>
    </row>
    <row r="380" spans="2:10" ht="15">
      <c r="B380" s="48">
        <v>40575</v>
      </c>
      <c r="C380" s="49">
        <v>131.17187645400745</v>
      </c>
      <c r="D380" s="50">
        <f t="shared" si="30"/>
        <v>130.61164785223303</v>
      </c>
      <c r="E380" s="50">
        <f t="shared" si="31"/>
        <v>69.388352147766966</v>
      </c>
      <c r="F380" s="51">
        <v>100</v>
      </c>
      <c r="I380" s="70">
        <f t="shared" si="34"/>
        <v>30.61164785223303</v>
      </c>
      <c r="J380" s="70">
        <f t="shared" si="34"/>
        <v>61.223295704466061</v>
      </c>
    </row>
    <row r="381" spans="2:10" ht="15">
      <c r="B381" s="48">
        <v>40603</v>
      </c>
      <c r="C381" s="49">
        <v>193.06062611170586</v>
      </c>
      <c r="D381" s="50">
        <f t="shared" si="30"/>
        <v>132.9170696261146</v>
      </c>
      <c r="E381" s="50">
        <f t="shared" si="31"/>
        <v>67.082930373885389</v>
      </c>
      <c r="F381" s="51">
        <v>100</v>
      </c>
      <c r="I381" s="70">
        <f t="shared" si="34"/>
        <v>32.917069626114611</v>
      </c>
      <c r="J381" s="70">
        <f t="shared" si="34"/>
        <v>65.834139252229221</v>
      </c>
    </row>
    <row r="382" spans="2:10" ht="15">
      <c r="B382" s="48">
        <v>40634</v>
      </c>
      <c r="C382" s="49">
        <v>237.12065732365787</v>
      </c>
      <c r="D382" s="50">
        <f t="shared" si="30"/>
        <v>134.75767094477308</v>
      </c>
      <c r="E382" s="50">
        <f t="shared" si="31"/>
        <v>65.242329055226918</v>
      </c>
      <c r="F382" s="51">
        <v>100</v>
      </c>
      <c r="I382" s="70">
        <f t="shared" si="34"/>
        <v>34.757670944773075</v>
      </c>
      <c r="J382" s="70">
        <f t="shared" si="34"/>
        <v>69.51534188954615</v>
      </c>
    </row>
    <row r="383" spans="2:10" ht="15">
      <c r="B383" s="48">
        <v>40664</v>
      </c>
      <c r="C383" s="49">
        <v>155.45239205155875</v>
      </c>
      <c r="D383" s="50">
        <f t="shared" si="30"/>
        <v>123.51467076697821</v>
      </c>
      <c r="E383" s="50">
        <f t="shared" si="31"/>
        <v>76.485329233021787</v>
      </c>
      <c r="F383" s="51">
        <v>100</v>
      </c>
      <c r="I383" s="70">
        <f t="shared" si="34"/>
        <v>23.51467076697822</v>
      </c>
      <c r="J383" s="70">
        <f t="shared" si="34"/>
        <v>47.02934153395644</v>
      </c>
    </row>
    <row r="384" spans="2:10" ht="15">
      <c r="B384" s="48">
        <v>40695</v>
      </c>
      <c r="C384" s="49">
        <v>122.64458973739323</v>
      </c>
      <c r="D384" s="50">
        <f t="shared" si="30"/>
        <v>117.66050366279197</v>
      </c>
      <c r="E384" s="50">
        <f t="shared" si="31"/>
        <v>82.339496337208033</v>
      </c>
      <c r="F384" s="51">
        <v>100</v>
      </c>
      <c r="I384" s="70">
        <f t="shared" si="34"/>
        <v>17.660503662791964</v>
      </c>
      <c r="J384" s="70">
        <f t="shared" si="34"/>
        <v>35.321007325583928</v>
      </c>
    </row>
    <row r="385" spans="2:10" ht="15">
      <c r="B385" s="48">
        <v>40725</v>
      </c>
      <c r="C385" s="49">
        <v>103.73804224805446</v>
      </c>
      <c r="D385" s="50">
        <f t="shared" si="30"/>
        <v>116.26882478421982</v>
      </c>
      <c r="E385" s="50">
        <f t="shared" si="31"/>
        <v>83.731175215780183</v>
      </c>
      <c r="F385" s="51">
        <v>100</v>
      </c>
      <c r="I385" s="70">
        <f t="shared" si="34"/>
        <v>16.268824784219817</v>
      </c>
      <c r="J385" s="70">
        <f t="shared" si="34"/>
        <v>32.537649568439633</v>
      </c>
    </row>
    <row r="386" spans="2:10" ht="15">
      <c r="B386" s="48">
        <v>40756</v>
      </c>
      <c r="C386" s="49">
        <v>103.40938656777834</v>
      </c>
      <c r="D386" s="50">
        <f t="shared" si="30"/>
        <v>114.26581732272081</v>
      </c>
      <c r="E386" s="50">
        <f t="shared" si="31"/>
        <v>85.734182677279193</v>
      </c>
      <c r="F386" s="51">
        <v>100</v>
      </c>
      <c r="I386" s="70">
        <f t="shared" si="34"/>
        <v>14.2658173227208</v>
      </c>
      <c r="J386" s="70">
        <f t="shared" si="34"/>
        <v>28.531634645441599</v>
      </c>
    </row>
    <row r="387" spans="2:10" ht="15">
      <c r="B387" s="48">
        <v>40787</v>
      </c>
      <c r="C387" s="49">
        <v>104.68916265732486</v>
      </c>
      <c r="D387" s="50">
        <f t="shared" si="30"/>
        <v>120.436995396052</v>
      </c>
      <c r="E387" s="50">
        <f t="shared" si="31"/>
        <v>79.563004603948002</v>
      </c>
      <c r="F387" s="51">
        <v>100</v>
      </c>
      <c r="I387" s="70">
        <f t="shared" ref="I387:J402" si="35">I375</f>
        <v>20.436995396052001</v>
      </c>
      <c r="J387" s="70">
        <f t="shared" si="35"/>
        <v>40.873990792104003</v>
      </c>
    </row>
    <row r="388" spans="2:10" ht="15">
      <c r="B388" s="48">
        <v>40817</v>
      </c>
      <c r="C388" s="49">
        <v>130.69883903460106</v>
      </c>
      <c r="D388" s="50">
        <f t="shared" si="30"/>
        <v>122.90060249545157</v>
      </c>
      <c r="E388" s="50">
        <f t="shared" si="31"/>
        <v>77.099397504548435</v>
      </c>
      <c r="F388" s="51">
        <v>100</v>
      </c>
      <c r="I388" s="70">
        <f t="shared" si="35"/>
        <v>22.900602495451565</v>
      </c>
      <c r="J388" s="70">
        <f t="shared" si="35"/>
        <v>45.80120499090313</v>
      </c>
    </row>
    <row r="389" spans="2:10" ht="15">
      <c r="B389" s="48">
        <v>40848</v>
      </c>
      <c r="C389" s="49">
        <v>154.72262242986815</v>
      </c>
      <c r="D389" s="50">
        <f t="shared" si="30"/>
        <v>125.6491423552479</v>
      </c>
      <c r="E389" s="50">
        <f t="shared" si="31"/>
        <v>74.350857644752097</v>
      </c>
      <c r="F389" s="51">
        <v>100</v>
      </c>
      <c r="I389" s="70">
        <f t="shared" si="35"/>
        <v>25.6491423552479</v>
      </c>
      <c r="J389" s="70">
        <f t="shared" si="35"/>
        <v>51.2982847104958</v>
      </c>
    </row>
    <row r="390" spans="2:10" ht="15">
      <c r="B390" s="48">
        <v>40878</v>
      </c>
      <c r="C390" s="49">
        <v>207.54096475533737</v>
      </c>
      <c r="D390" s="50">
        <f t="shared" si="30"/>
        <v>130.13100372976328</v>
      </c>
      <c r="E390" s="50">
        <f t="shared" si="31"/>
        <v>69.868996270236735</v>
      </c>
      <c r="F390" s="51">
        <v>100</v>
      </c>
      <c r="I390" s="70">
        <f t="shared" si="35"/>
        <v>30.131003729763268</v>
      </c>
      <c r="J390" s="70">
        <f t="shared" si="35"/>
        <v>60.262007459526536</v>
      </c>
    </row>
    <row r="391" spans="2:10" ht="15">
      <c r="B391" s="48">
        <v>40909</v>
      </c>
      <c r="C391" s="49">
        <v>168.78641691041864</v>
      </c>
      <c r="D391" s="50">
        <f t="shared" si="30"/>
        <v>128.23653633660317</v>
      </c>
      <c r="E391" s="50">
        <f t="shared" si="31"/>
        <v>71.763463663396834</v>
      </c>
      <c r="F391" s="51">
        <v>100</v>
      </c>
      <c r="I391" s="70">
        <f t="shared" si="35"/>
        <v>28.236536336603162</v>
      </c>
      <c r="J391" s="70">
        <f t="shared" si="35"/>
        <v>56.473072673206325</v>
      </c>
    </row>
    <row r="392" spans="2:10" ht="15">
      <c r="B392" s="48">
        <v>40940</v>
      </c>
      <c r="C392" s="49">
        <v>124.00056274287816</v>
      </c>
      <c r="D392" s="50">
        <f t="shared" si="30"/>
        <v>130.61164785223303</v>
      </c>
      <c r="E392" s="50">
        <f t="shared" si="31"/>
        <v>69.388352147766966</v>
      </c>
      <c r="F392" s="51">
        <v>100</v>
      </c>
      <c r="I392" s="70">
        <f t="shared" si="35"/>
        <v>30.61164785223303</v>
      </c>
      <c r="J392" s="70">
        <f t="shared" si="35"/>
        <v>61.223295704466061</v>
      </c>
    </row>
    <row r="393" spans="2:10" ht="15">
      <c r="B393" s="48">
        <v>40969</v>
      </c>
      <c r="C393" s="49">
        <v>134.26326167613232</v>
      </c>
      <c r="D393" s="50">
        <f t="shared" ref="D393:D456" si="36">F393+I393</f>
        <v>132.9170696261146</v>
      </c>
      <c r="E393" s="50">
        <f t="shared" ref="E393:E456" si="37">F393-I393</f>
        <v>67.082930373885389</v>
      </c>
      <c r="F393" s="51">
        <v>100</v>
      </c>
      <c r="I393" s="70">
        <f t="shared" si="35"/>
        <v>32.917069626114611</v>
      </c>
      <c r="J393" s="70">
        <f t="shared" si="35"/>
        <v>65.834139252229221</v>
      </c>
    </row>
    <row r="394" spans="2:10" ht="15">
      <c r="B394" s="48">
        <v>41000</v>
      </c>
      <c r="C394" s="49">
        <v>181.44758563000357</v>
      </c>
      <c r="D394" s="50">
        <f t="shared" si="36"/>
        <v>134.75767094477308</v>
      </c>
      <c r="E394" s="50">
        <f t="shared" si="37"/>
        <v>65.242329055226918</v>
      </c>
      <c r="F394" s="51">
        <v>100</v>
      </c>
      <c r="I394" s="70">
        <f t="shared" si="35"/>
        <v>34.757670944773075</v>
      </c>
      <c r="J394" s="70">
        <f t="shared" si="35"/>
        <v>69.51534188954615</v>
      </c>
    </row>
    <row r="395" spans="2:10" ht="15">
      <c r="B395" s="48">
        <v>41030</v>
      </c>
      <c r="C395" s="49">
        <v>132.96388895533667</v>
      </c>
      <c r="D395" s="50">
        <f t="shared" si="36"/>
        <v>123.51467076697821</v>
      </c>
      <c r="E395" s="50">
        <f t="shared" si="37"/>
        <v>76.485329233021787</v>
      </c>
      <c r="F395" s="51">
        <v>100</v>
      </c>
      <c r="I395" s="70">
        <f t="shared" si="35"/>
        <v>23.51467076697822</v>
      </c>
      <c r="J395" s="70">
        <f t="shared" si="35"/>
        <v>47.02934153395644</v>
      </c>
    </row>
    <row r="396" spans="2:10" ht="15">
      <c r="B396" s="48">
        <v>41061</v>
      </c>
      <c r="C396" s="49">
        <v>85.468167119350937</v>
      </c>
      <c r="D396" s="50">
        <f t="shared" si="36"/>
        <v>117.66050366279197</v>
      </c>
      <c r="E396" s="50">
        <f t="shared" si="37"/>
        <v>82.339496337208033</v>
      </c>
      <c r="F396" s="51">
        <v>100</v>
      </c>
      <c r="I396" s="70">
        <f t="shared" si="35"/>
        <v>17.660503662791964</v>
      </c>
      <c r="J396" s="70">
        <f t="shared" si="35"/>
        <v>35.321007325583928</v>
      </c>
    </row>
    <row r="397" spans="2:10" ht="15">
      <c r="B397" s="48">
        <v>41091</v>
      </c>
      <c r="C397" s="49">
        <v>99.275159888400324</v>
      </c>
      <c r="D397" s="50">
        <f t="shared" si="36"/>
        <v>116.26882478421982</v>
      </c>
      <c r="E397" s="50">
        <f t="shared" si="37"/>
        <v>83.731175215780183</v>
      </c>
      <c r="F397" s="51">
        <v>100</v>
      </c>
      <c r="I397" s="70">
        <f t="shared" si="35"/>
        <v>16.268824784219817</v>
      </c>
      <c r="J397" s="70">
        <f t="shared" si="35"/>
        <v>32.537649568439633</v>
      </c>
    </row>
    <row r="398" spans="2:10" ht="15">
      <c r="B398" s="48">
        <v>41122</v>
      </c>
      <c r="C398" s="49">
        <v>111.18195077275898</v>
      </c>
      <c r="D398" s="50">
        <f t="shared" si="36"/>
        <v>114.26581732272081</v>
      </c>
      <c r="E398" s="50">
        <f t="shared" si="37"/>
        <v>85.734182677279193</v>
      </c>
      <c r="F398" s="51">
        <v>100</v>
      </c>
      <c r="I398" s="70">
        <f t="shared" si="35"/>
        <v>14.2658173227208</v>
      </c>
      <c r="J398" s="70">
        <f t="shared" si="35"/>
        <v>28.531634645441599</v>
      </c>
    </row>
    <row r="399" spans="2:10" ht="15">
      <c r="B399" s="48">
        <v>41153</v>
      </c>
      <c r="C399" s="49">
        <v>75.823949041702747</v>
      </c>
      <c r="D399" s="50">
        <f t="shared" si="36"/>
        <v>120.436995396052</v>
      </c>
      <c r="E399" s="50">
        <f t="shared" si="37"/>
        <v>79.563004603948002</v>
      </c>
      <c r="F399" s="51">
        <v>100</v>
      </c>
      <c r="I399" s="70">
        <f t="shared" si="35"/>
        <v>20.436995396052001</v>
      </c>
      <c r="J399" s="70">
        <f t="shared" si="35"/>
        <v>40.873990792104003</v>
      </c>
    </row>
    <row r="400" spans="2:10" ht="15">
      <c r="B400" s="48">
        <v>41183</v>
      </c>
      <c r="C400" s="49">
        <v>89.952227768694016</v>
      </c>
      <c r="D400" s="50">
        <f t="shared" si="36"/>
        <v>122.90060249545157</v>
      </c>
      <c r="E400" s="50">
        <f t="shared" si="37"/>
        <v>77.099397504548435</v>
      </c>
      <c r="F400" s="51">
        <v>100</v>
      </c>
      <c r="I400" s="70">
        <f t="shared" si="35"/>
        <v>22.900602495451565</v>
      </c>
      <c r="J400" s="70">
        <f t="shared" si="35"/>
        <v>45.80120499090313</v>
      </c>
    </row>
    <row r="401" spans="2:10" ht="15">
      <c r="B401" s="48">
        <v>41214</v>
      </c>
      <c r="C401" s="49">
        <v>76.77689474227229</v>
      </c>
      <c r="D401" s="50">
        <f t="shared" si="36"/>
        <v>125.6491423552479</v>
      </c>
      <c r="E401" s="50">
        <f t="shared" si="37"/>
        <v>74.350857644752097</v>
      </c>
      <c r="F401" s="51">
        <v>100</v>
      </c>
      <c r="I401" s="70">
        <f t="shared" si="35"/>
        <v>25.6491423552479</v>
      </c>
      <c r="J401" s="70">
        <f t="shared" si="35"/>
        <v>51.2982847104958</v>
      </c>
    </row>
    <row r="402" spans="2:10" ht="15">
      <c r="B402" s="48">
        <v>41244</v>
      </c>
      <c r="C402" s="49">
        <v>81.759568347242748</v>
      </c>
      <c r="D402" s="50">
        <f t="shared" si="36"/>
        <v>130.13100372976328</v>
      </c>
      <c r="E402" s="50">
        <f t="shared" si="37"/>
        <v>69.868996270236735</v>
      </c>
      <c r="F402" s="51">
        <v>100</v>
      </c>
      <c r="I402" s="70">
        <f t="shared" si="35"/>
        <v>30.131003729763268</v>
      </c>
      <c r="J402" s="70">
        <f t="shared" si="35"/>
        <v>60.262007459526536</v>
      </c>
    </row>
    <row r="403" spans="2:10" ht="15">
      <c r="B403" s="48">
        <v>41275</v>
      </c>
      <c r="C403" s="49">
        <v>68.414949617242968</v>
      </c>
      <c r="D403" s="50">
        <f t="shared" si="36"/>
        <v>128.23653633660317</v>
      </c>
      <c r="E403" s="50">
        <f t="shared" si="37"/>
        <v>71.763463663396834</v>
      </c>
      <c r="F403" s="51">
        <v>100</v>
      </c>
      <c r="I403" s="70">
        <f t="shared" ref="I403:J418" si="38">I391</f>
        <v>28.236536336603162</v>
      </c>
      <c r="J403" s="70">
        <f t="shared" si="38"/>
        <v>56.473072673206325</v>
      </c>
    </row>
    <row r="404" spans="2:10" ht="15">
      <c r="B404" s="48">
        <v>41306</v>
      </c>
      <c r="C404" s="49">
        <v>105.02878519163406</v>
      </c>
      <c r="D404" s="50">
        <f t="shared" si="36"/>
        <v>130.61164785223303</v>
      </c>
      <c r="E404" s="50">
        <f t="shared" si="37"/>
        <v>69.388352147766966</v>
      </c>
      <c r="F404" s="51">
        <v>100</v>
      </c>
      <c r="I404" s="70">
        <f t="shared" si="38"/>
        <v>30.61164785223303</v>
      </c>
      <c r="J404" s="70">
        <f t="shared" si="38"/>
        <v>61.223295704466061</v>
      </c>
    </row>
    <row r="405" spans="2:10" ht="15">
      <c r="B405" s="48">
        <v>41334</v>
      </c>
      <c r="C405" s="49">
        <v>104.42196874023915</v>
      </c>
      <c r="D405" s="50">
        <f t="shared" si="36"/>
        <v>132.9170696261146</v>
      </c>
      <c r="E405" s="50">
        <f t="shared" si="37"/>
        <v>67.082930373885389</v>
      </c>
      <c r="F405" s="51">
        <v>100</v>
      </c>
      <c r="I405" s="70">
        <f t="shared" si="38"/>
        <v>32.917069626114611</v>
      </c>
      <c r="J405" s="70">
        <f t="shared" si="38"/>
        <v>65.834139252229221</v>
      </c>
    </row>
    <row r="406" spans="2:10" ht="15">
      <c r="B406" s="48">
        <v>41365</v>
      </c>
      <c r="C406" s="49">
        <v>71.281201813143369</v>
      </c>
      <c r="D406" s="50">
        <f t="shared" si="36"/>
        <v>134.75767094477308</v>
      </c>
      <c r="E406" s="50">
        <f t="shared" si="37"/>
        <v>65.242329055226918</v>
      </c>
      <c r="F406" s="51">
        <v>100</v>
      </c>
      <c r="I406" s="70">
        <f t="shared" si="38"/>
        <v>34.757670944773075</v>
      </c>
      <c r="J406" s="70">
        <f t="shared" si="38"/>
        <v>69.51534188954615</v>
      </c>
    </row>
    <row r="407" spans="2:10" ht="15">
      <c r="B407" s="48">
        <v>41395</v>
      </c>
      <c r="C407" s="49">
        <v>112.41620461334905</v>
      </c>
      <c r="D407" s="50">
        <f t="shared" si="36"/>
        <v>123.51467076697821</v>
      </c>
      <c r="E407" s="50">
        <f t="shared" si="37"/>
        <v>76.485329233021787</v>
      </c>
      <c r="F407" s="51">
        <v>100</v>
      </c>
      <c r="I407" s="70">
        <f t="shared" si="38"/>
        <v>23.51467076697822</v>
      </c>
      <c r="J407" s="70">
        <f t="shared" si="38"/>
        <v>47.02934153395644</v>
      </c>
    </row>
    <row r="408" spans="2:10" ht="15">
      <c r="B408" s="48">
        <v>41426</v>
      </c>
      <c r="C408" s="49">
        <v>77.992635887196656</v>
      </c>
      <c r="D408" s="50">
        <f t="shared" si="36"/>
        <v>117.66050366279197</v>
      </c>
      <c r="E408" s="50">
        <f t="shared" si="37"/>
        <v>82.339496337208033</v>
      </c>
      <c r="F408" s="51">
        <v>100</v>
      </c>
      <c r="I408" s="70">
        <f t="shared" si="38"/>
        <v>17.660503662791964</v>
      </c>
      <c r="J408" s="70">
        <f t="shared" si="38"/>
        <v>35.321007325583928</v>
      </c>
    </row>
    <row r="409" spans="2:10" ht="15">
      <c r="B409" s="48">
        <v>41456</v>
      </c>
      <c r="C409" s="49">
        <v>77.987874042178902</v>
      </c>
      <c r="D409" s="50">
        <f t="shared" si="36"/>
        <v>116.26882478421982</v>
      </c>
      <c r="E409" s="50">
        <f t="shared" si="37"/>
        <v>83.731175215780183</v>
      </c>
      <c r="F409" s="51">
        <v>100</v>
      </c>
      <c r="I409" s="70">
        <f t="shared" si="38"/>
        <v>16.268824784219817</v>
      </c>
      <c r="J409" s="70">
        <f t="shared" si="38"/>
        <v>32.537649568439633</v>
      </c>
    </row>
    <row r="410" spans="2:10" ht="15">
      <c r="B410" s="48">
        <v>41487</v>
      </c>
      <c r="C410" s="49">
        <v>111.50220358247678</v>
      </c>
      <c r="D410" s="50">
        <f t="shared" si="36"/>
        <v>114.26581732272081</v>
      </c>
      <c r="E410" s="50">
        <f t="shared" si="37"/>
        <v>85.734182677279193</v>
      </c>
      <c r="F410" s="51">
        <v>100</v>
      </c>
      <c r="I410" s="70">
        <f t="shared" si="38"/>
        <v>14.2658173227208</v>
      </c>
      <c r="J410" s="70">
        <f t="shared" si="38"/>
        <v>28.531634645441599</v>
      </c>
    </row>
    <row r="411" spans="2:10" ht="15">
      <c r="B411" s="48">
        <v>41518</v>
      </c>
      <c r="C411" s="49">
        <v>95.713814510685424</v>
      </c>
      <c r="D411" s="50">
        <f t="shared" si="36"/>
        <v>120.436995396052</v>
      </c>
      <c r="E411" s="50">
        <f t="shared" si="37"/>
        <v>79.563004603948002</v>
      </c>
      <c r="F411" s="51">
        <v>100</v>
      </c>
      <c r="I411" s="70">
        <f t="shared" si="38"/>
        <v>20.436995396052001</v>
      </c>
      <c r="J411" s="70">
        <f t="shared" si="38"/>
        <v>40.873990792104003</v>
      </c>
    </row>
    <row r="412" spans="2:10" ht="15">
      <c r="B412" s="48">
        <v>41548</v>
      </c>
      <c r="C412" s="49">
        <v>81.898580499334329</v>
      </c>
      <c r="D412" s="50">
        <f t="shared" si="36"/>
        <v>122.90060249545157</v>
      </c>
      <c r="E412" s="50">
        <f t="shared" si="37"/>
        <v>77.099397504548435</v>
      </c>
      <c r="F412" s="51">
        <v>100</v>
      </c>
      <c r="I412" s="70">
        <f t="shared" si="38"/>
        <v>22.900602495451565</v>
      </c>
      <c r="J412" s="70">
        <f t="shared" si="38"/>
        <v>45.80120499090313</v>
      </c>
    </row>
    <row r="413" spans="2:10" ht="15">
      <c r="B413" s="48">
        <v>41579</v>
      </c>
      <c r="C413" s="49">
        <v>104.43762793521749</v>
      </c>
      <c r="D413" s="50">
        <f t="shared" si="36"/>
        <v>125.6491423552479</v>
      </c>
      <c r="E413" s="50">
        <f t="shared" si="37"/>
        <v>74.350857644752097</v>
      </c>
      <c r="F413" s="51">
        <v>100</v>
      </c>
      <c r="I413" s="70">
        <f t="shared" si="38"/>
        <v>25.6491423552479</v>
      </c>
      <c r="J413" s="70">
        <f t="shared" si="38"/>
        <v>51.2982847104958</v>
      </c>
    </row>
    <row r="414" spans="2:10" ht="15">
      <c r="B414" s="48">
        <v>41609</v>
      </c>
      <c r="C414" s="49">
        <v>121.0262134165411</v>
      </c>
      <c r="D414" s="50">
        <f t="shared" si="36"/>
        <v>130.13100372976328</v>
      </c>
      <c r="E414" s="50">
        <f t="shared" si="37"/>
        <v>69.868996270236735</v>
      </c>
      <c r="F414" s="51">
        <v>100</v>
      </c>
      <c r="I414" s="70">
        <f t="shared" si="38"/>
        <v>30.131003729763268</v>
      </c>
      <c r="J414" s="70">
        <f t="shared" si="38"/>
        <v>60.262007459526536</v>
      </c>
    </row>
    <row r="415" spans="2:10" ht="15">
      <c r="B415" s="48">
        <v>41640</v>
      </c>
      <c r="C415" s="49">
        <v>102.61907970756729</v>
      </c>
      <c r="D415" s="50">
        <f t="shared" si="36"/>
        <v>128.23653633660317</v>
      </c>
      <c r="E415" s="50">
        <f t="shared" si="37"/>
        <v>71.763463663396834</v>
      </c>
      <c r="F415" s="51">
        <v>100</v>
      </c>
      <c r="I415" s="70">
        <f t="shared" si="38"/>
        <v>28.236536336603162</v>
      </c>
      <c r="J415" s="70">
        <f t="shared" si="38"/>
        <v>56.473072673206325</v>
      </c>
    </row>
    <row r="416" spans="2:10" ht="15">
      <c r="B416" s="48">
        <v>41671</v>
      </c>
      <c r="C416" s="49">
        <v>109.70462170514699</v>
      </c>
      <c r="D416" s="50">
        <f t="shared" si="36"/>
        <v>130.61164785223303</v>
      </c>
      <c r="E416" s="50">
        <f t="shared" si="37"/>
        <v>69.388352147766966</v>
      </c>
      <c r="F416" s="51">
        <v>100</v>
      </c>
      <c r="I416" s="70">
        <f t="shared" si="38"/>
        <v>30.61164785223303</v>
      </c>
      <c r="J416" s="70">
        <f t="shared" si="38"/>
        <v>61.223295704466061</v>
      </c>
    </row>
    <row r="417" spans="2:10" ht="15">
      <c r="B417" s="48">
        <v>41699</v>
      </c>
      <c r="C417" s="49">
        <v>110.44916530847885</v>
      </c>
      <c r="D417" s="50">
        <f t="shared" si="36"/>
        <v>132.9170696261146</v>
      </c>
      <c r="E417" s="50">
        <f t="shared" si="37"/>
        <v>67.082930373885389</v>
      </c>
      <c r="F417" s="51">
        <v>100</v>
      </c>
      <c r="I417" s="70">
        <f t="shared" si="38"/>
        <v>32.917069626114611</v>
      </c>
      <c r="J417" s="70">
        <f t="shared" si="38"/>
        <v>65.834139252229221</v>
      </c>
    </row>
    <row r="418" spans="2:10" ht="15">
      <c r="B418" s="48">
        <v>41730</v>
      </c>
      <c r="C418" s="49">
        <v>77.94171859445629</v>
      </c>
      <c r="D418" s="50">
        <f t="shared" si="36"/>
        <v>134.75767094477308</v>
      </c>
      <c r="E418" s="50">
        <f t="shared" si="37"/>
        <v>65.242329055226918</v>
      </c>
      <c r="F418" s="51">
        <v>100</v>
      </c>
      <c r="I418" s="70">
        <f t="shared" si="38"/>
        <v>34.757670944773075</v>
      </c>
      <c r="J418" s="70">
        <f t="shared" si="38"/>
        <v>69.51534188954615</v>
      </c>
    </row>
    <row r="419" spans="2:10" ht="15">
      <c r="B419" s="48">
        <v>41760</v>
      </c>
      <c r="C419" s="49">
        <v>81.054739274339425</v>
      </c>
      <c r="D419" s="50">
        <f t="shared" si="36"/>
        <v>123.51467076697821</v>
      </c>
      <c r="E419" s="50">
        <f t="shared" si="37"/>
        <v>76.485329233021787</v>
      </c>
      <c r="F419" s="51">
        <v>100</v>
      </c>
      <c r="I419" s="70">
        <f t="shared" ref="I419:J434" si="39">I407</f>
        <v>23.51467076697822</v>
      </c>
      <c r="J419" s="70">
        <f t="shared" si="39"/>
        <v>47.02934153395644</v>
      </c>
    </row>
    <row r="420" spans="2:10" ht="15">
      <c r="B420" s="48">
        <v>41791</v>
      </c>
      <c r="C420" s="49">
        <v>103.86990449369624</v>
      </c>
      <c r="D420" s="50">
        <f t="shared" si="36"/>
        <v>117.66050366279197</v>
      </c>
      <c r="E420" s="50">
        <f t="shared" si="37"/>
        <v>82.339496337208033</v>
      </c>
      <c r="F420" s="51">
        <v>100</v>
      </c>
      <c r="I420" s="70">
        <f t="shared" si="39"/>
        <v>17.660503662791964</v>
      </c>
      <c r="J420" s="70">
        <f t="shared" si="39"/>
        <v>35.321007325583928</v>
      </c>
    </row>
    <row r="421" spans="2:10" ht="15">
      <c r="B421" s="48">
        <v>41821</v>
      </c>
      <c r="C421" s="49">
        <v>99.79030428316922</v>
      </c>
      <c r="D421" s="50">
        <f t="shared" si="36"/>
        <v>116.26882478421982</v>
      </c>
      <c r="E421" s="50">
        <f t="shared" si="37"/>
        <v>83.731175215780183</v>
      </c>
      <c r="F421" s="51">
        <v>100</v>
      </c>
      <c r="I421" s="70">
        <f t="shared" si="39"/>
        <v>16.268824784219817</v>
      </c>
      <c r="J421" s="70">
        <f t="shared" si="39"/>
        <v>32.537649568439633</v>
      </c>
    </row>
    <row r="422" spans="2:10" ht="15">
      <c r="B422" s="48">
        <v>41852</v>
      </c>
      <c r="C422" s="49">
        <v>92.25031555095984</v>
      </c>
      <c r="D422" s="50">
        <f t="shared" si="36"/>
        <v>114.26581732272081</v>
      </c>
      <c r="E422" s="50">
        <f t="shared" si="37"/>
        <v>85.734182677279193</v>
      </c>
      <c r="F422" s="51">
        <v>100</v>
      </c>
      <c r="I422" s="70">
        <f t="shared" si="39"/>
        <v>14.2658173227208</v>
      </c>
      <c r="J422" s="70">
        <f t="shared" si="39"/>
        <v>28.531634645441599</v>
      </c>
    </row>
    <row r="423" spans="2:10" ht="15">
      <c r="B423" s="48">
        <v>41883</v>
      </c>
      <c r="C423" s="49">
        <v>92.406677709013394</v>
      </c>
      <c r="D423" s="50">
        <f t="shared" si="36"/>
        <v>120.436995396052</v>
      </c>
      <c r="E423" s="50">
        <f t="shared" si="37"/>
        <v>79.563004603948002</v>
      </c>
      <c r="F423" s="51">
        <v>100</v>
      </c>
      <c r="I423" s="70">
        <f t="shared" si="39"/>
        <v>20.436995396052001</v>
      </c>
      <c r="J423" s="70">
        <f t="shared" si="39"/>
        <v>40.873990792104003</v>
      </c>
    </row>
    <row r="424" spans="2:10" ht="15">
      <c r="B424" s="48">
        <v>41913</v>
      </c>
      <c r="C424" s="49">
        <v>95.084537223342508</v>
      </c>
      <c r="D424" s="50">
        <f t="shared" si="36"/>
        <v>122.90060249545157</v>
      </c>
      <c r="E424" s="50">
        <f t="shared" si="37"/>
        <v>77.099397504548435</v>
      </c>
      <c r="F424" s="51">
        <v>100</v>
      </c>
      <c r="I424" s="70">
        <f t="shared" si="39"/>
        <v>22.900602495451565</v>
      </c>
      <c r="J424" s="70">
        <f t="shared" si="39"/>
        <v>45.80120499090313</v>
      </c>
    </row>
    <row r="425" spans="2:10" ht="15">
      <c r="B425" s="48">
        <v>41944</v>
      </c>
      <c r="C425" s="49">
        <v>97.785962819010464</v>
      </c>
      <c r="D425" s="50">
        <f t="shared" si="36"/>
        <v>125.6491423552479</v>
      </c>
      <c r="E425" s="50">
        <f t="shared" si="37"/>
        <v>74.350857644752097</v>
      </c>
      <c r="F425" s="51">
        <v>100</v>
      </c>
      <c r="I425" s="70">
        <f t="shared" si="39"/>
        <v>25.6491423552479</v>
      </c>
      <c r="J425" s="70">
        <f t="shared" si="39"/>
        <v>51.2982847104958</v>
      </c>
    </row>
    <row r="426" spans="2:10" ht="15">
      <c r="B426" s="48">
        <v>41974</v>
      </c>
      <c r="C426" s="49">
        <v>98.240155997626957</v>
      </c>
      <c r="D426" s="50">
        <f t="shared" si="36"/>
        <v>130.13100372976328</v>
      </c>
      <c r="E426" s="50">
        <f t="shared" si="37"/>
        <v>69.868996270236735</v>
      </c>
      <c r="F426" s="51">
        <v>100</v>
      </c>
      <c r="I426" s="70">
        <f t="shared" si="39"/>
        <v>30.131003729763268</v>
      </c>
      <c r="J426" s="70">
        <f t="shared" si="39"/>
        <v>60.262007459526536</v>
      </c>
    </row>
    <row r="427" spans="2:10" ht="15">
      <c r="B427" s="48">
        <v>42005</v>
      </c>
      <c r="C427" s="49">
        <v>82.544008986685029</v>
      </c>
      <c r="D427" s="50">
        <f t="shared" si="36"/>
        <v>128.23653633660317</v>
      </c>
      <c r="E427" s="50">
        <f t="shared" si="37"/>
        <v>71.763463663396834</v>
      </c>
      <c r="F427" s="51">
        <v>100</v>
      </c>
      <c r="I427" s="70">
        <f t="shared" si="39"/>
        <v>28.236536336603162</v>
      </c>
      <c r="J427" s="70">
        <f t="shared" si="39"/>
        <v>56.473072673206325</v>
      </c>
    </row>
    <row r="428" spans="2:10" ht="15">
      <c r="B428" s="48">
        <v>42036</v>
      </c>
      <c r="C428" s="49">
        <v>103.0796044279523</v>
      </c>
      <c r="D428" s="50">
        <f t="shared" si="36"/>
        <v>130.61164785223303</v>
      </c>
      <c r="E428" s="50">
        <f t="shared" si="37"/>
        <v>69.388352147766966</v>
      </c>
      <c r="F428" s="51">
        <v>100</v>
      </c>
      <c r="I428" s="70">
        <f t="shared" si="39"/>
        <v>30.61164785223303</v>
      </c>
      <c r="J428" s="70">
        <f t="shared" si="39"/>
        <v>61.223295704466061</v>
      </c>
    </row>
    <row r="429" spans="2:10" ht="15">
      <c r="B429" s="48">
        <v>42064</v>
      </c>
      <c r="C429" s="49">
        <v>80.912801321756717</v>
      </c>
      <c r="D429" s="50">
        <f t="shared" si="36"/>
        <v>132.9170696261146</v>
      </c>
      <c r="E429" s="50">
        <f t="shared" si="37"/>
        <v>67.082930373885389</v>
      </c>
      <c r="F429" s="51">
        <v>100</v>
      </c>
      <c r="I429" s="70">
        <f t="shared" si="39"/>
        <v>32.917069626114611</v>
      </c>
      <c r="J429" s="70">
        <f t="shared" si="39"/>
        <v>65.834139252229221</v>
      </c>
    </row>
    <row r="430" spans="2:10" ht="15">
      <c r="B430" s="48">
        <v>42095</v>
      </c>
      <c r="C430" s="49">
        <v>91.180300617260201</v>
      </c>
      <c r="D430" s="50">
        <f t="shared" si="36"/>
        <v>134.75767094477308</v>
      </c>
      <c r="E430" s="50">
        <f t="shared" si="37"/>
        <v>65.242329055226918</v>
      </c>
      <c r="F430" s="51">
        <v>100</v>
      </c>
      <c r="I430" s="70">
        <f t="shared" si="39"/>
        <v>34.757670944773075</v>
      </c>
      <c r="J430" s="70">
        <f t="shared" si="39"/>
        <v>69.51534188954615</v>
      </c>
    </row>
    <row r="431" spans="2:10" ht="15">
      <c r="B431" s="48">
        <v>42125</v>
      </c>
      <c r="C431" s="49">
        <v>66.096347240280394</v>
      </c>
      <c r="D431" s="50">
        <f t="shared" si="36"/>
        <v>123.51467076697821</v>
      </c>
      <c r="E431" s="50">
        <f t="shared" si="37"/>
        <v>76.485329233021787</v>
      </c>
      <c r="F431" s="51">
        <v>100</v>
      </c>
      <c r="I431" s="70">
        <f t="shared" si="39"/>
        <v>23.51467076697822</v>
      </c>
      <c r="J431" s="70">
        <f t="shared" si="39"/>
        <v>47.02934153395644</v>
      </c>
    </row>
    <row r="432" spans="2:10" ht="15">
      <c r="B432" s="48">
        <v>42156</v>
      </c>
      <c r="C432" s="49">
        <v>107.46935118683795</v>
      </c>
      <c r="D432" s="50">
        <f t="shared" si="36"/>
        <v>117.66050366279197</v>
      </c>
      <c r="E432" s="50">
        <f t="shared" si="37"/>
        <v>82.339496337208033</v>
      </c>
      <c r="F432" s="51">
        <v>100</v>
      </c>
      <c r="I432" s="70">
        <f t="shared" si="39"/>
        <v>17.660503662791964</v>
      </c>
      <c r="J432" s="70">
        <f t="shared" si="39"/>
        <v>35.321007325583928</v>
      </c>
    </row>
    <row r="433" spans="2:10" ht="15">
      <c r="B433" s="48">
        <v>42186</v>
      </c>
      <c r="C433" s="49">
        <v>95.808224799377143</v>
      </c>
      <c r="D433" s="50">
        <f t="shared" si="36"/>
        <v>116.26882478421982</v>
      </c>
      <c r="E433" s="50">
        <f t="shared" si="37"/>
        <v>83.731175215780183</v>
      </c>
      <c r="F433" s="51">
        <v>100</v>
      </c>
      <c r="I433" s="70">
        <f t="shared" si="39"/>
        <v>16.268824784219817</v>
      </c>
      <c r="J433" s="70">
        <f t="shared" si="39"/>
        <v>32.537649568439633</v>
      </c>
    </row>
    <row r="434" spans="2:10" ht="15">
      <c r="B434" s="48">
        <v>42217</v>
      </c>
      <c r="C434" s="49">
        <v>97.065338099343791</v>
      </c>
      <c r="D434" s="50">
        <f t="shared" si="36"/>
        <v>114.26581732272081</v>
      </c>
      <c r="E434" s="50">
        <f t="shared" si="37"/>
        <v>85.734182677279193</v>
      </c>
      <c r="F434" s="51">
        <v>100</v>
      </c>
      <c r="I434" s="70">
        <f t="shared" si="39"/>
        <v>14.2658173227208</v>
      </c>
      <c r="J434" s="70">
        <f t="shared" si="39"/>
        <v>28.531634645441599</v>
      </c>
    </row>
    <row r="435" spans="2:10" ht="15">
      <c r="B435" s="48">
        <v>42248</v>
      </c>
      <c r="C435" s="49">
        <v>67.894704909543165</v>
      </c>
      <c r="D435" s="50">
        <f t="shared" si="36"/>
        <v>120.436995396052</v>
      </c>
      <c r="E435" s="50">
        <f t="shared" si="37"/>
        <v>79.563004603948002</v>
      </c>
      <c r="F435" s="51">
        <v>100</v>
      </c>
      <c r="I435" s="70">
        <f t="shared" ref="I435:J450" si="40">I423</f>
        <v>20.436995396052001</v>
      </c>
      <c r="J435" s="70">
        <f t="shared" si="40"/>
        <v>40.873990792104003</v>
      </c>
    </row>
    <row r="436" spans="2:10" ht="15">
      <c r="B436" s="48">
        <v>42278</v>
      </c>
      <c r="C436" s="49">
        <v>52.734301916252136</v>
      </c>
      <c r="D436" s="50">
        <f t="shared" si="36"/>
        <v>122.90060249545157</v>
      </c>
      <c r="E436" s="50">
        <f t="shared" si="37"/>
        <v>77.099397504548435</v>
      </c>
      <c r="F436" s="51">
        <v>100</v>
      </c>
      <c r="I436" s="70">
        <f t="shared" si="40"/>
        <v>22.900602495451565</v>
      </c>
      <c r="J436" s="70">
        <f t="shared" si="40"/>
        <v>45.80120499090313</v>
      </c>
    </row>
    <row r="437" spans="2:10" ht="15">
      <c r="B437" s="48">
        <v>42309</v>
      </c>
      <c r="C437" s="49">
        <v>68.602727934385427</v>
      </c>
      <c r="D437" s="50">
        <f t="shared" si="36"/>
        <v>125.6491423552479</v>
      </c>
      <c r="E437" s="50">
        <f t="shared" si="37"/>
        <v>74.350857644752097</v>
      </c>
      <c r="F437" s="51">
        <v>100</v>
      </c>
      <c r="I437" s="70">
        <f t="shared" si="40"/>
        <v>25.6491423552479</v>
      </c>
      <c r="J437" s="70">
        <f t="shared" si="40"/>
        <v>51.2982847104958</v>
      </c>
    </row>
    <row r="438" spans="2:10" ht="15">
      <c r="B438" s="48">
        <v>42339</v>
      </c>
      <c r="C438" s="49">
        <v>56.480917483264435</v>
      </c>
      <c r="D438" s="50">
        <f t="shared" si="36"/>
        <v>130.13100372976328</v>
      </c>
      <c r="E438" s="50">
        <f t="shared" si="37"/>
        <v>69.868996270236735</v>
      </c>
      <c r="F438" s="51">
        <v>100</v>
      </c>
      <c r="I438" s="70">
        <f t="shared" si="40"/>
        <v>30.131003729763268</v>
      </c>
      <c r="J438" s="70">
        <f t="shared" si="40"/>
        <v>60.262007459526536</v>
      </c>
    </row>
    <row r="439" spans="2:10" ht="15">
      <c r="B439" s="48">
        <v>42370</v>
      </c>
      <c r="C439" s="49">
        <v>51.997903845914706</v>
      </c>
      <c r="D439" s="50">
        <f t="shared" si="36"/>
        <v>128.23653633660317</v>
      </c>
      <c r="E439" s="50">
        <f t="shared" si="37"/>
        <v>71.763463663396834</v>
      </c>
      <c r="F439" s="51">
        <v>100</v>
      </c>
      <c r="I439" s="70">
        <f t="shared" si="40"/>
        <v>28.236536336603162</v>
      </c>
      <c r="J439" s="70">
        <f t="shared" si="40"/>
        <v>56.473072673206325</v>
      </c>
    </row>
    <row r="440" spans="2:10" ht="15">
      <c r="B440" s="48">
        <v>42401</v>
      </c>
      <c r="C440" s="49">
        <v>55.011232619896674</v>
      </c>
      <c r="D440" s="50">
        <f t="shared" si="36"/>
        <v>130.61164785223303</v>
      </c>
      <c r="E440" s="50">
        <f t="shared" si="37"/>
        <v>69.388352147766966</v>
      </c>
      <c r="F440" s="51">
        <v>100</v>
      </c>
      <c r="I440" s="70">
        <f t="shared" si="40"/>
        <v>30.61164785223303</v>
      </c>
      <c r="J440" s="70">
        <f t="shared" si="40"/>
        <v>61.223295704466061</v>
      </c>
    </row>
    <row r="441" spans="2:10" ht="15">
      <c r="B441" s="48">
        <v>42430</v>
      </c>
      <c r="C441" s="49">
        <v>55.071889389051911</v>
      </c>
      <c r="D441" s="50">
        <f t="shared" si="36"/>
        <v>132.9170696261146</v>
      </c>
      <c r="E441" s="50">
        <f t="shared" si="37"/>
        <v>67.082930373885389</v>
      </c>
      <c r="F441" s="51">
        <v>100</v>
      </c>
      <c r="I441" s="70">
        <f t="shared" si="40"/>
        <v>32.917069626114611</v>
      </c>
      <c r="J441" s="70">
        <f t="shared" si="40"/>
        <v>65.834139252229221</v>
      </c>
    </row>
    <row r="442" spans="2:10" ht="15">
      <c r="B442" s="48">
        <v>42461</v>
      </c>
      <c r="C442" s="49">
        <v>75.767798978338107</v>
      </c>
      <c r="D442" s="50">
        <f t="shared" si="36"/>
        <v>134.75767094477308</v>
      </c>
      <c r="E442" s="50">
        <f t="shared" si="37"/>
        <v>65.242329055226918</v>
      </c>
      <c r="F442" s="51">
        <v>100</v>
      </c>
      <c r="I442" s="70">
        <f t="shared" si="40"/>
        <v>34.757670944773075</v>
      </c>
      <c r="J442" s="70">
        <f t="shared" si="40"/>
        <v>69.51534188954615</v>
      </c>
    </row>
    <row r="443" spans="2:10" ht="15">
      <c r="B443" s="48">
        <v>42491</v>
      </c>
      <c r="C443" s="49">
        <v>75.932772251961296</v>
      </c>
      <c r="D443" s="50">
        <f t="shared" si="36"/>
        <v>123.51467076697821</v>
      </c>
      <c r="E443" s="50">
        <f t="shared" si="37"/>
        <v>76.485329233021787</v>
      </c>
      <c r="F443" s="51">
        <v>100</v>
      </c>
      <c r="I443" s="70">
        <f t="shared" si="40"/>
        <v>23.51467076697822</v>
      </c>
      <c r="J443" s="70">
        <f t="shared" si="40"/>
        <v>47.02934153395644</v>
      </c>
    </row>
    <row r="444" spans="2:10" ht="15">
      <c r="B444" s="48">
        <v>42522</v>
      </c>
      <c r="C444" s="49">
        <v>71.755580563309266</v>
      </c>
      <c r="D444" s="50">
        <f t="shared" si="36"/>
        <v>117.66050366279197</v>
      </c>
      <c r="E444" s="50">
        <f t="shared" si="37"/>
        <v>82.339496337208033</v>
      </c>
      <c r="F444" s="51">
        <v>100</v>
      </c>
      <c r="I444" s="70">
        <f t="shared" si="40"/>
        <v>17.660503662791964</v>
      </c>
      <c r="J444" s="70">
        <f t="shared" si="40"/>
        <v>35.321007325583928</v>
      </c>
    </row>
    <row r="445" spans="2:10" ht="15">
      <c r="B445" s="48">
        <v>42552</v>
      </c>
      <c r="C445" s="49">
        <v>92.057254812921556</v>
      </c>
      <c r="D445" s="50">
        <f t="shared" si="36"/>
        <v>116.26882478421982</v>
      </c>
      <c r="E445" s="50">
        <f t="shared" si="37"/>
        <v>83.731175215780183</v>
      </c>
      <c r="F445" s="51">
        <v>100</v>
      </c>
      <c r="I445" s="70">
        <f t="shared" si="40"/>
        <v>16.268824784219817</v>
      </c>
      <c r="J445" s="70">
        <f t="shared" si="40"/>
        <v>32.537649568439633</v>
      </c>
    </row>
    <row r="446" spans="2:10" ht="15">
      <c r="B446" s="48">
        <v>42583</v>
      </c>
      <c r="C446" s="49">
        <v>80.647243391157403</v>
      </c>
      <c r="D446" s="50">
        <f t="shared" si="36"/>
        <v>114.26581732272081</v>
      </c>
      <c r="E446" s="50">
        <f t="shared" si="37"/>
        <v>85.734182677279193</v>
      </c>
      <c r="F446" s="51">
        <v>100</v>
      </c>
      <c r="I446" s="70">
        <f t="shared" si="40"/>
        <v>14.2658173227208</v>
      </c>
      <c r="J446" s="70">
        <f t="shared" si="40"/>
        <v>28.531634645441599</v>
      </c>
    </row>
    <row r="447" spans="2:10" ht="15">
      <c r="B447" s="48">
        <v>42614</v>
      </c>
      <c r="C447" s="49">
        <v>105.04440919674268</v>
      </c>
      <c r="D447" s="50">
        <f t="shared" si="36"/>
        <v>120.436995396052</v>
      </c>
      <c r="E447" s="50">
        <f t="shared" si="37"/>
        <v>79.563004603948002</v>
      </c>
      <c r="F447" s="51">
        <v>100</v>
      </c>
      <c r="I447" s="70">
        <f t="shared" si="40"/>
        <v>20.436995396052001</v>
      </c>
      <c r="J447" s="70">
        <f t="shared" si="40"/>
        <v>40.873990792104003</v>
      </c>
    </row>
    <row r="448" spans="2:10" ht="15">
      <c r="B448" s="48">
        <v>42644</v>
      </c>
      <c r="C448" s="49">
        <v>81.304882713207888</v>
      </c>
      <c r="D448" s="50">
        <f t="shared" si="36"/>
        <v>122.90060249545157</v>
      </c>
      <c r="E448" s="50">
        <f t="shared" si="37"/>
        <v>77.099397504548435</v>
      </c>
      <c r="F448" s="51">
        <v>100</v>
      </c>
      <c r="I448" s="70">
        <f t="shared" si="40"/>
        <v>22.900602495451565</v>
      </c>
      <c r="J448" s="70">
        <f t="shared" si="40"/>
        <v>45.80120499090313</v>
      </c>
    </row>
    <row r="449" spans="2:10" ht="15">
      <c r="B449" s="48">
        <v>42675</v>
      </c>
      <c r="C449" s="49">
        <v>101.57468500180518</v>
      </c>
      <c r="D449" s="50">
        <f t="shared" si="36"/>
        <v>125.6491423552479</v>
      </c>
      <c r="E449" s="50">
        <f t="shared" si="37"/>
        <v>74.350857644752097</v>
      </c>
      <c r="F449" s="51">
        <v>100</v>
      </c>
      <c r="I449" s="70">
        <f t="shared" si="40"/>
        <v>25.6491423552479</v>
      </c>
      <c r="J449" s="70">
        <f t="shared" si="40"/>
        <v>51.2982847104958</v>
      </c>
    </row>
    <row r="450" spans="2:10" ht="15">
      <c r="B450" s="48">
        <v>42705</v>
      </c>
      <c r="C450" s="49">
        <v>107.13507758685535</v>
      </c>
      <c r="D450" s="50">
        <f t="shared" si="36"/>
        <v>130.13100372976328</v>
      </c>
      <c r="E450" s="50">
        <f t="shared" si="37"/>
        <v>69.868996270236735</v>
      </c>
      <c r="F450" s="51">
        <v>100</v>
      </c>
      <c r="I450" s="70">
        <f t="shared" si="40"/>
        <v>30.131003729763268</v>
      </c>
      <c r="J450" s="70">
        <f t="shared" si="40"/>
        <v>60.262007459526536</v>
      </c>
    </row>
    <row r="451" spans="2:10" ht="15">
      <c r="B451" s="48">
        <v>42736</v>
      </c>
      <c r="C451" s="49">
        <v>129.66101029863904</v>
      </c>
      <c r="D451" s="50">
        <f t="shared" si="36"/>
        <v>128.23653633660317</v>
      </c>
      <c r="E451" s="50">
        <f t="shared" si="37"/>
        <v>71.763463663396834</v>
      </c>
      <c r="F451" s="51">
        <v>100</v>
      </c>
      <c r="I451" s="70">
        <f t="shared" ref="I451:J466" si="41">I439</f>
        <v>28.236536336603162</v>
      </c>
      <c r="J451" s="70">
        <f t="shared" si="41"/>
        <v>56.473072673206325</v>
      </c>
    </row>
    <row r="452" spans="2:10" ht="15">
      <c r="B452" s="48">
        <v>42767</v>
      </c>
      <c r="C452" s="49">
        <v>81.703799068410049</v>
      </c>
      <c r="D452" s="50">
        <f t="shared" si="36"/>
        <v>130.61164785223303</v>
      </c>
      <c r="E452" s="50">
        <f t="shared" si="37"/>
        <v>69.388352147766966</v>
      </c>
      <c r="F452" s="51">
        <v>100</v>
      </c>
      <c r="I452" s="70">
        <f t="shared" si="41"/>
        <v>30.61164785223303</v>
      </c>
      <c r="J452" s="70">
        <f t="shared" si="41"/>
        <v>61.223295704466061</v>
      </c>
    </row>
    <row r="453" spans="2:10" ht="15">
      <c r="B453" s="48">
        <v>42795</v>
      </c>
      <c r="C453" s="49">
        <v>160.90857674402051</v>
      </c>
      <c r="D453" s="50">
        <f t="shared" si="36"/>
        <v>132.9170696261146</v>
      </c>
      <c r="E453" s="50">
        <f t="shared" si="37"/>
        <v>67.082930373885389</v>
      </c>
      <c r="F453" s="51">
        <v>100</v>
      </c>
      <c r="I453" s="70">
        <f t="shared" si="41"/>
        <v>32.917069626114611</v>
      </c>
      <c r="J453" s="70">
        <f t="shared" si="41"/>
        <v>65.834139252229221</v>
      </c>
    </row>
    <row r="454" spans="2:10" ht="15">
      <c r="B454" s="48">
        <v>42826</v>
      </c>
      <c r="C454" s="49">
        <v>95.422997515334103</v>
      </c>
      <c r="D454" s="50">
        <f t="shared" si="36"/>
        <v>134.75767094477308</v>
      </c>
      <c r="E454" s="50">
        <f t="shared" si="37"/>
        <v>65.242329055226918</v>
      </c>
      <c r="F454" s="51">
        <v>100</v>
      </c>
      <c r="I454" s="70">
        <f t="shared" si="41"/>
        <v>34.757670944773075</v>
      </c>
      <c r="J454" s="70">
        <f t="shared" si="41"/>
        <v>69.51534188954615</v>
      </c>
    </row>
    <row r="455" spans="2:10" ht="15">
      <c r="B455" s="48">
        <v>42856</v>
      </c>
      <c r="C455" s="49">
        <v>124.29791279029314</v>
      </c>
      <c r="D455" s="50">
        <f t="shared" si="36"/>
        <v>123.51467076697821</v>
      </c>
      <c r="E455" s="50">
        <f t="shared" si="37"/>
        <v>76.485329233021787</v>
      </c>
      <c r="F455" s="51">
        <v>100</v>
      </c>
      <c r="I455" s="70">
        <f t="shared" si="41"/>
        <v>23.51467076697822</v>
      </c>
      <c r="J455" s="70">
        <f t="shared" si="41"/>
        <v>47.02934153395644</v>
      </c>
    </row>
    <row r="456" spans="2:10" ht="15">
      <c r="B456" s="48">
        <v>42887</v>
      </c>
      <c r="C456" s="49">
        <v>101.34892790817641</v>
      </c>
      <c r="D456" s="50">
        <f t="shared" si="36"/>
        <v>117.66050366279197</v>
      </c>
      <c r="E456" s="50">
        <f t="shared" si="37"/>
        <v>82.339496337208033</v>
      </c>
      <c r="F456" s="51">
        <v>100</v>
      </c>
      <c r="I456" s="70">
        <f t="shared" si="41"/>
        <v>17.660503662791964</v>
      </c>
      <c r="J456" s="70">
        <f t="shared" si="41"/>
        <v>35.321007325583928</v>
      </c>
    </row>
    <row r="457" spans="2:10" ht="15">
      <c r="B457" s="48">
        <v>42917</v>
      </c>
      <c r="C457" s="49">
        <v>88.962464431984273</v>
      </c>
      <c r="D457" s="50">
        <f t="shared" ref="D457:D510" si="42">F457+I457</f>
        <v>116.26882478421982</v>
      </c>
      <c r="E457" s="50">
        <f t="shared" ref="E457:E510" si="43">F457-I457</f>
        <v>83.731175215780183</v>
      </c>
      <c r="F457" s="51">
        <v>100</v>
      </c>
      <c r="I457" s="70">
        <f t="shared" si="41"/>
        <v>16.268824784219817</v>
      </c>
      <c r="J457" s="70">
        <f t="shared" si="41"/>
        <v>32.537649568439633</v>
      </c>
    </row>
    <row r="458" spans="2:10" ht="15">
      <c r="B458" s="48">
        <v>42948</v>
      </c>
      <c r="C458" s="49">
        <v>76.922498526141439</v>
      </c>
      <c r="D458" s="50">
        <f t="shared" si="42"/>
        <v>114.26581732272081</v>
      </c>
      <c r="E458" s="50">
        <f t="shared" si="43"/>
        <v>85.734182677279193</v>
      </c>
      <c r="F458" s="51">
        <v>100</v>
      </c>
      <c r="I458" s="70">
        <f t="shared" si="41"/>
        <v>14.2658173227208</v>
      </c>
      <c r="J458" s="70">
        <f t="shared" si="41"/>
        <v>28.531634645441599</v>
      </c>
    </row>
    <row r="459" spans="2:10" ht="15">
      <c r="B459" s="48">
        <v>42979</v>
      </c>
      <c r="C459" s="49">
        <v>85.643190241354944</v>
      </c>
      <c r="D459" s="50">
        <f t="shared" si="42"/>
        <v>120.436995396052</v>
      </c>
      <c r="E459" s="50">
        <f t="shared" si="43"/>
        <v>79.563004603948002</v>
      </c>
      <c r="F459" s="51">
        <v>100</v>
      </c>
      <c r="I459" s="70">
        <f t="shared" si="41"/>
        <v>20.436995396052001</v>
      </c>
      <c r="J459" s="70">
        <f t="shared" si="41"/>
        <v>40.873990792104003</v>
      </c>
    </row>
    <row r="460" spans="2:10" ht="15">
      <c r="B460" s="48">
        <v>43009</v>
      </c>
      <c r="C460" s="49">
        <v>70.996265438621677</v>
      </c>
      <c r="D460" s="50">
        <f t="shared" si="42"/>
        <v>122.90060249545157</v>
      </c>
      <c r="E460" s="50">
        <f t="shared" si="43"/>
        <v>77.099397504548435</v>
      </c>
      <c r="F460" s="51">
        <v>100</v>
      </c>
      <c r="I460" s="70">
        <f t="shared" si="41"/>
        <v>22.900602495451565</v>
      </c>
      <c r="J460" s="70">
        <f t="shared" si="41"/>
        <v>45.80120499090313</v>
      </c>
    </row>
    <row r="461" spans="2:10" ht="15">
      <c r="B461" s="48">
        <v>43040</v>
      </c>
      <c r="C461" s="49">
        <v>89.575887637740507</v>
      </c>
      <c r="D461" s="50">
        <f t="shared" si="42"/>
        <v>125.6491423552479</v>
      </c>
      <c r="E461" s="50">
        <f t="shared" si="43"/>
        <v>74.350857644752097</v>
      </c>
      <c r="F461" s="51">
        <v>100</v>
      </c>
      <c r="I461" s="70">
        <f t="shared" si="41"/>
        <v>25.6491423552479</v>
      </c>
      <c r="J461" s="70">
        <f t="shared" si="41"/>
        <v>51.2982847104958</v>
      </c>
    </row>
    <row r="462" spans="2:10" ht="15">
      <c r="B462" s="48">
        <v>43070</v>
      </c>
      <c r="C462" s="49">
        <v>82.383522283691818</v>
      </c>
      <c r="D462" s="50">
        <f t="shared" si="42"/>
        <v>130.13100372976328</v>
      </c>
      <c r="E462" s="50">
        <f t="shared" si="43"/>
        <v>69.868996270236735</v>
      </c>
      <c r="F462" s="51">
        <v>100</v>
      </c>
      <c r="I462" s="70">
        <f t="shared" si="41"/>
        <v>30.131003729763268</v>
      </c>
      <c r="J462" s="70">
        <f t="shared" si="41"/>
        <v>60.262007459526536</v>
      </c>
    </row>
    <row r="463" spans="2:10" ht="15">
      <c r="B463" s="48">
        <v>43101</v>
      </c>
      <c r="C463" s="49">
        <v>121.25990779585946</v>
      </c>
      <c r="D463" s="50">
        <f t="shared" si="42"/>
        <v>128.23653633660317</v>
      </c>
      <c r="E463" s="50">
        <f t="shared" si="43"/>
        <v>71.763463663396834</v>
      </c>
      <c r="F463" s="51">
        <v>100</v>
      </c>
      <c r="I463" s="70">
        <f t="shared" si="41"/>
        <v>28.236536336603162</v>
      </c>
      <c r="J463" s="70">
        <f t="shared" si="41"/>
        <v>56.473072673206325</v>
      </c>
    </row>
    <row r="464" spans="2:10" ht="15">
      <c r="B464" s="48">
        <v>43132</v>
      </c>
      <c r="C464" s="49">
        <v>89.760505242996516</v>
      </c>
      <c r="D464" s="50">
        <f t="shared" si="42"/>
        <v>130.61164785223303</v>
      </c>
      <c r="E464" s="50">
        <f t="shared" si="43"/>
        <v>69.388352147766966</v>
      </c>
      <c r="F464" s="51">
        <v>100</v>
      </c>
      <c r="I464" s="70">
        <f t="shared" si="41"/>
        <v>30.61164785223303</v>
      </c>
      <c r="J464" s="70">
        <f t="shared" si="41"/>
        <v>61.223295704466061</v>
      </c>
    </row>
    <row r="465" spans="2:10" ht="15">
      <c r="B465" s="48">
        <v>43160</v>
      </c>
      <c r="C465" s="49">
        <v>83.243871811957561</v>
      </c>
      <c r="D465" s="50">
        <f t="shared" si="42"/>
        <v>132.9170696261146</v>
      </c>
      <c r="E465" s="50">
        <f t="shared" si="43"/>
        <v>67.082930373885389</v>
      </c>
      <c r="F465" s="51">
        <v>100</v>
      </c>
      <c r="I465" s="70">
        <f t="shared" si="41"/>
        <v>32.917069626114611</v>
      </c>
      <c r="J465" s="70">
        <f t="shared" si="41"/>
        <v>65.834139252229221</v>
      </c>
    </row>
    <row r="466" spans="2:10" ht="15">
      <c r="B466" s="48">
        <v>43191</v>
      </c>
      <c r="C466" s="49">
        <v>133.04143875516107</v>
      </c>
      <c r="D466" s="50">
        <f t="shared" si="42"/>
        <v>134.75767094477308</v>
      </c>
      <c r="E466" s="50">
        <f t="shared" si="43"/>
        <v>65.242329055226918</v>
      </c>
      <c r="F466" s="51">
        <v>100</v>
      </c>
      <c r="I466" s="70">
        <f t="shared" si="41"/>
        <v>34.757670944773075</v>
      </c>
      <c r="J466" s="70">
        <f t="shared" si="41"/>
        <v>69.51534188954615</v>
      </c>
    </row>
    <row r="467" spans="2:10" ht="15">
      <c r="B467" s="48">
        <v>43221</v>
      </c>
      <c r="C467" s="49">
        <v>150.06980054891815</v>
      </c>
      <c r="D467" s="50">
        <f t="shared" si="42"/>
        <v>123.51467076697821</v>
      </c>
      <c r="E467" s="50">
        <f t="shared" si="43"/>
        <v>76.485329233021787</v>
      </c>
      <c r="F467" s="51">
        <v>100</v>
      </c>
      <c r="I467" s="70">
        <f t="shared" ref="I467:J482" si="44">I455</f>
        <v>23.51467076697822</v>
      </c>
      <c r="J467" s="70">
        <f t="shared" si="44"/>
        <v>47.02934153395644</v>
      </c>
    </row>
    <row r="468" spans="2:10" ht="15">
      <c r="B468" s="48">
        <v>43252</v>
      </c>
      <c r="C468" s="49">
        <v>125.33958366239177</v>
      </c>
      <c r="D468" s="50">
        <f t="shared" si="42"/>
        <v>117.66050366279197</v>
      </c>
      <c r="E468" s="50">
        <f t="shared" si="43"/>
        <v>82.339496337208033</v>
      </c>
      <c r="F468" s="51">
        <v>100</v>
      </c>
      <c r="I468" s="70">
        <f t="shared" si="44"/>
        <v>17.660503662791964</v>
      </c>
      <c r="J468" s="70">
        <f t="shared" si="44"/>
        <v>35.321007325583928</v>
      </c>
    </row>
    <row r="469" spans="2:10" ht="15">
      <c r="B469" s="48">
        <v>43282</v>
      </c>
      <c r="C469" s="49">
        <v>102.33746080103944</v>
      </c>
      <c r="D469" s="50">
        <f t="shared" si="42"/>
        <v>116.26882478421982</v>
      </c>
      <c r="E469" s="50">
        <f t="shared" si="43"/>
        <v>83.731175215780183</v>
      </c>
      <c r="F469" s="51">
        <v>100</v>
      </c>
      <c r="I469" s="70">
        <f t="shared" si="44"/>
        <v>16.268824784219817</v>
      </c>
      <c r="J469" s="70">
        <f t="shared" si="44"/>
        <v>32.537649568439633</v>
      </c>
    </row>
    <row r="470" spans="2:10" ht="15">
      <c r="B470" s="48">
        <v>43313</v>
      </c>
      <c r="C470" s="49">
        <v>95.648746514560614</v>
      </c>
      <c r="D470" s="50">
        <f t="shared" si="42"/>
        <v>114.26581732272081</v>
      </c>
      <c r="E470" s="50">
        <f t="shared" si="43"/>
        <v>85.734182677279193</v>
      </c>
      <c r="F470" s="51">
        <v>100</v>
      </c>
      <c r="I470" s="70">
        <f t="shared" si="44"/>
        <v>14.2658173227208</v>
      </c>
      <c r="J470" s="70">
        <f t="shared" si="44"/>
        <v>28.531634645441599</v>
      </c>
    </row>
    <row r="471" spans="2:10" ht="15">
      <c r="B471" s="48">
        <v>43344</v>
      </c>
      <c r="C471" s="49">
        <v>87.150697947267858</v>
      </c>
      <c r="D471" s="50">
        <f t="shared" si="42"/>
        <v>120.436995396052</v>
      </c>
      <c r="E471" s="50">
        <f t="shared" si="43"/>
        <v>79.563004603948002</v>
      </c>
      <c r="F471" s="51">
        <v>100</v>
      </c>
      <c r="I471" s="70">
        <f t="shared" si="44"/>
        <v>20.436995396052001</v>
      </c>
      <c r="J471" s="70">
        <f t="shared" si="44"/>
        <v>40.873990792104003</v>
      </c>
    </row>
    <row r="472" spans="2:10" ht="15">
      <c r="B472" s="48">
        <v>43374</v>
      </c>
      <c r="C472" s="49">
        <v>92.733357292303467</v>
      </c>
      <c r="D472" s="50">
        <f t="shared" si="42"/>
        <v>122.90060249545157</v>
      </c>
      <c r="E472" s="50">
        <f t="shared" si="43"/>
        <v>77.099397504548435</v>
      </c>
      <c r="F472" s="51">
        <v>100</v>
      </c>
      <c r="I472" s="70">
        <f t="shared" si="44"/>
        <v>22.900602495451565</v>
      </c>
      <c r="J472" s="70">
        <f t="shared" si="44"/>
        <v>45.80120499090313</v>
      </c>
    </row>
    <row r="473" spans="2:10" ht="15">
      <c r="B473" s="48">
        <v>43405</v>
      </c>
      <c r="C473" s="49">
        <v>86.856815055517004</v>
      </c>
      <c r="D473" s="50">
        <f t="shared" si="42"/>
        <v>125.6491423552479</v>
      </c>
      <c r="E473" s="50">
        <f t="shared" si="43"/>
        <v>74.350857644752097</v>
      </c>
      <c r="F473" s="51">
        <v>100</v>
      </c>
      <c r="I473" s="70">
        <f t="shared" si="44"/>
        <v>25.6491423552479</v>
      </c>
      <c r="J473" s="70">
        <f t="shared" si="44"/>
        <v>51.2982847104958</v>
      </c>
    </row>
    <row r="474" spans="2:10" ht="15">
      <c r="B474" s="48">
        <v>43435</v>
      </c>
      <c r="C474" s="49">
        <v>61.233679251942917</v>
      </c>
      <c r="D474" s="50">
        <f t="shared" si="42"/>
        <v>130.13100372976328</v>
      </c>
      <c r="E474" s="50">
        <f t="shared" si="43"/>
        <v>69.868996270236735</v>
      </c>
      <c r="F474" s="51">
        <v>100</v>
      </c>
      <c r="I474" s="70">
        <f t="shared" si="44"/>
        <v>30.131003729763268</v>
      </c>
      <c r="J474" s="70">
        <f t="shared" si="44"/>
        <v>60.262007459526536</v>
      </c>
    </row>
    <row r="475" spans="2:10" ht="15">
      <c r="B475" s="48">
        <v>43466</v>
      </c>
      <c r="C475" s="49">
        <v>75.286178306185988</v>
      </c>
      <c r="D475" s="50">
        <f t="shared" si="42"/>
        <v>128.23653633660317</v>
      </c>
      <c r="E475" s="50">
        <f t="shared" si="43"/>
        <v>71.763463663396834</v>
      </c>
      <c r="F475" s="51">
        <v>100</v>
      </c>
      <c r="I475" s="70">
        <f t="shared" si="44"/>
        <v>28.236536336603162</v>
      </c>
      <c r="J475" s="70">
        <f t="shared" si="44"/>
        <v>56.473072673206325</v>
      </c>
    </row>
    <row r="476" spans="2:10" ht="15">
      <c r="B476" s="48">
        <v>43497</v>
      </c>
      <c r="C476" s="49">
        <v>83.889094970598961</v>
      </c>
      <c r="D476" s="50">
        <f t="shared" si="42"/>
        <v>130.61164785223303</v>
      </c>
      <c r="E476" s="50">
        <f t="shared" si="43"/>
        <v>69.388352147766966</v>
      </c>
      <c r="F476" s="51">
        <v>100</v>
      </c>
      <c r="I476" s="70">
        <f t="shared" si="44"/>
        <v>30.61164785223303</v>
      </c>
      <c r="J476" s="70">
        <f t="shared" si="44"/>
        <v>61.223295704466061</v>
      </c>
    </row>
    <row r="477" spans="2:10" ht="15">
      <c r="B477" s="48">
        <v>43525</v>
      </c>
      <c r="C477" s="49">
        <v>94.298987034378555</v>
      </c>
      <c r="D477" s="50">
        <f t="shared" si="42"/>
        <v>132.9170696261146</v>
      </c>
      <c r="E477" s="50">
        <f t="shared" si="43"/>
        <v>67.082930373885389</v>
      </c>
      <c r="F477" s="51">
        <v>100</v>
      </c>
      <c r="I477" s="70">
        <f t="shared" si="44"/>
        <v>32.917069626114611</v>
      </c>
      <c r="J477" s="70">
        <f t="shared" si="44"/>
        <v>65.834139252229221</v>
      </c>
    </row>
    <row r="478" spans="2:10" ht="15">
      <c r="B478" s="48">
        <v>43556</v>
      </c>
      <c r="C478" s="49">
        <v>108.12807170009458</v>
      </c>
      <c r="D478" s="50">
        <f t="shared" si="42"/>
        <v>134.75767094477308</v>
      </c>
      <c r="E478" s="50">
        <f t="shared" si="43"/>
        <v>65.242329055226918</v>
      </c>
      <c r="F478" s="51">
        <v>100</v>
      </c>
      <c r="I478" s="70">
        <f t="shared" si="44"/>
        <v>34.757670944773075</v>
      </c>
      <c r="J478" s="70">
        <f t="shared" si="44"/>
        <v>69.51534188954615</v>
      </c>
    </row>
    <row r="479" spans="2:10" ht="15">
      <c r="B479" s="48">
        <v>43586</v>
      </c>
      <c r="C479" s="49">
        <v>100.81301721513786</v>
      </c>
      <c r="D479" s="50">
        <f t="shared" si="42"/>
        <v>123.51467076697821</v>
      </c>
      <c r="E479" s="50">
        <f t="shared" si="43"/>
        <v>76.485329233021787</v>
      </c>
      <c r="F479" s="51">
        <v>100</v>
      </c>
      <c r="I479" s="70">
        <f t="shared" si="44"/>
        <v>23.51467076697822</v>
      </c>
      <c r="J479" s="70">
        <f t="shared" si="44"/>
        <v>47.02934153395644</v>
      </c>
    </row>
    <row r="480" spans="2:10" ht="15">
      <c r="B480" s="48">
        <v>43617</v>
      </c>
      <c r="C480" s="49">
        <v>111.60048295926401</v>
      </c>
      <c r="D480" s="50">
        <f t="shared" si="42"/>
        <v>117.66050366279197</v>
      </c>
      <c r="E480" s="50">
        <f t="shared" si="43"/>
        <v>82.339496337208033</v>
      </c>
      <c r="F480" s="51">
        <v>100</v>
      </c>
      <c r="I480" s="70">
        <f t="shared" si="44"/>
        <v>17.660503662791964</v>
      </c>
      <c r="J480" s="70">
        <f t="shared" si="44"/>
        <v>35.321007325583928</v>
      </c>
    </row>
    <row r="481" spans="2:10" ht="15">
      <c r="B481" s="48">
        <v>43647</v>
      </c>
      <c r="C481" s="49">
        <v>96.493717998574496</v>
      </c>
      <c r="D481" s="50">
        <f t="shared" si="42"/>
        <v>116.26882478421982</v>
      </c>
      <c r="E481" s="50">
        <f t="shared" si="43"/>
        <v>83.731175215780183</v>
      </c>
      <c r="F481" s="51">
        <v>100</v>
      </c>
      <c r="I481" s="70">
        <f t="shared" si="44"/>
        <v>16.268824784219817</v>
      </c>
      <c r="J481" s="70">
        <f t="shared" si="44"/>
        <v>32.537649568439633</v>
      </c>
    </row>
    <row r="482" spans="2:10" ht="15">
      <c r="B482" s="48">
        <v>43678</v>
      </c>
      <c r="C482" s="49">
        <v>80.275712029489469</v>
      </c>
      <c r="D482" s="50">
        <f t="shared" si="42"/>
        <v>114.26581732272081</v>
      </c>
      <c r="E482" s="50">
        <f t="shared" si="43"/>
        <v>85.734182677279193</v>
      </c>
      <c r="F482" s="51">
        <v>100</v>
      </c>
      <c r="I482" s="70">
        <f t="shared" si="44"/>
        <v>14.2658173227208</v>
      </c>
      <c r="J482" s="70">
        <f t="shared" si="44"/>
        <v>28.531634645441599</v>
      </c>
    </row>
    <row r="483" spans="2:10" ht="15">
      <c r="B483" s="48">
        <v>43709</v>
      </c>
      <c r="C483" s="49">
        <v>73.37012391793138</v>
      </c>
      <c r="D483" s="50">
        <f t="shared" si="42"/>
        <v>120.436995396052</v>
      </c>
      <c r="E483" s="50">
        <f t="shared" si="43"/>
        <v>79.563004603948002</v>
      </c>
      <c r="F483" s="51">
        <v>100</v>
      </c>
      <c r="I483" s="70">
        <f t="shared" ref="I483:J498" si="45">I471</f>
        <v>20.436995396052001</v>
      </c>
      <c r="J483" s="70">
        <f t="shared" si="45"/>
        <v>40.873990792104003</v>
      </c>
    </row>
    <row r="484" spans="2:10" ht="15">
      <c r="B484" s="48">
        <v>43739</v>
      </c>
      <c r="C484" s="49">
        <v>83.911528194448152</v>
      </c>
      <c r="D484" s="50">
        <f t="shared" si="42"/>
        <v>122.90060249545157</v>
      </c>
      <c r="E484" s="50">
        <f t="shared" si="43"/>
        <v>77.099397504548435</v>
      </c>
      <c r="F484" s="51">
        <v>100</v>
      </c>
      <c r="I484" s="70">
        <f t="shared" si="45"/>
        <v>22.900602495451565</v>
      </c>
      <c r="J484" s="70">
        <f t="shared" si="45"/>
        <v>45.80120499090313</v>
      </c>
    </row>
    <row r="485" spans="2:10" ht="15">
      <c r="B485" s="48">
        <v>43770</v>
      </c>
      <c r="C485" s="49">
        <v>78.127895797680694</v>
      </c>
      <c r="D485" s="50">
        <f t="shared" si="42"/>
        <v>125.6491423552479</v>
      </c>
      <c r="E485" s="50">
        <f t="shared" si="43"/>
        <v>74.350857644752097</v>
      </c>
      <c r="F485" s="51">
        <v>100</v>
      </c>
      <c r="I485" s="70">
        <f t="shared" si="45"/>
        <v>25.6491423552479</v>
      </c>
      <c r="J485" s="70">
        <f t="shared" si="45"/>
        <v>51.2982847104958</v>
      </c>
    </row>
    <row r="486" spans="2:10" ht="15">
      <c r="B486" s="48">
        <v>43800</v>
      </c>
      <c r="C486" s="49">
        <v>77.24690032903294</v>
      </c>
      <c r="D486" s="50">
        <f t="shared" si="42"/>
        <v>130.13100372976328</v>
      </c>
      <c r="E486" s="50">
        <f t="shared" si="43"/>
        <v>69.868996270236735</v>
      </c>
      <c r="F486" s="51">
        <v>100</v>
      </c>
      <c r="I486" s="70">
        <f t="shared" si="45"/>
        <v>30.131003729763268</v>
      </c>
      <c r="J486" s="70">
        <f t="shared" si="45"/>
        <v>60.262007459526536</v>
      </c>
    </row>
    <row r="487" spans="2:10" ht="15">
      <c r="B487" s="48">
        <v>43831</v>
      </c>
      <c r="C487" s="49">
        <v>72.290000000000006</v>
      </c>
      <c r="D487" s="50">
        <f t="shared" si="42"/>
        <v>128.23653633660317</v>
      </c>
      <c r="E487" s="50">
        <f t="shared" si="43"/>
        <v>71.763463663396834</v>
      </c>
      <c r="F487" s="51">
        <v>100</v>
      </c>
      <c r="I487" s="70">
        <f t="shared" si="45"/>
        <v>28.236536336603162</v>
      </c>
      <c r="J487" s="70">
        <f t="shared" si="45"/>
        <v>56.473072673206325</v>
      </c>
    </row>
    <row r="488" spans="2:10" ht="15">
      <c r="B488" s="48">
        <v>43862</v>
      </c>
      <c r="C488" s="49">
        <v>72.510000000000005</v>
      </c>
      <c r="D488" s="50">
        <f t="shared" si="42"/>
        <v>130.61164785223303</v>
      </c>
      <c r="E488" s="50">
        <f t="shared" si="43"/>
        <v>69.388352147766966</v>
      </c>
      <c r="F488" s="51">
        <v>100</v>
      </c>
      <c r="I488" s="70">
        <f t="shared" si="45"/>
        <v>30.61164785223303</v>
      </c>
      <c r="J488" s="70">
        <f t="shared" si="45"/>
        <v>61.223295704466061</v>
      </c>
    </row>
    <row r="489" spans="2:10" ht="15">
      <c r="B489" s="48">
        <v>43891</v>
      </c>
      <c r="C489" s="49">
        <v>72.73</v>
      </c>
      <c r="D489" s="50">
        <f t="shared" si="42"/>
        <v>132.9170696261146</v>
      </c>
      <c r="E489" s="50">
        <f t="shared" si="43"/>
        <v>67.082930373885389</v>
      </c>
      <c r="F489" s="51">
        <v>100</v>
      </c>
      <c r="I489" s="70">
        <f t="shared" si="45"/>
        <v>32.917069626114611</v>
      </c>
      <c r="J489" s="70">
        <f t="shared" si="45"/>
        <v>65.834139252229221</v>
      </c>
    </row>
    <row r="490" spans="2:10" ht="15">
      <c r="B490" s="48">
        <v>43922</v>
      </c>
      <c r="C490" s="49">
        <v>62.18</v>
      </c>
      <c r="D490" s="50">
        <f t="shared" si="42"/>
        <v>134.75767094477308</v>
      </c>
      <c r="E490" s="50">
        <f t="shared" si="43"/>
        <v>65.242329055226918</v>
      </c>
      <c r="F490" s="51">
        <v>100</v>
      </c>
      <c r="I490" s="70">
        <f t="shared" si="45"/>
        <v>34.757670944773075</v>
      </c>
      <c r="J490" s="70">
        <f t="shared" si="45"/>
        <v>69.51534188954615</v>
      </c>
    </row>
    <row r="491" spans="2:10" ht="15">
      <c r="B491" s="48">
        <v>43952</v>
      </c>
      <c r="C491" s="49">
        <v>60.21</v>
      </c>
      <c r="D491" s="50">
        <f t="shared" si="42"/>
        <v>123.51467076697821</v>
      </c>
      <c r="E491" s="50">
        <f t="shared" si="43"/>
        <v>76.485329233021787</v>
      </c>
      <c r="F491" s="51">
        <v>100</v>
      </c>
      <c r="I491" s="70">
        <f t="shared" si="45"/>
        <v>23.51467076697822</v>
      </c>
      <c r="J491" s="70">
        <f t="shared" si="45"/>
        <v>47.02934153395644</v>
      </c>
    </row>
    <row r="492" spans="2:10" ht="15">
      <c r="B492" s="48">
        <v>43983</v>
      </c>
      <c r="C492" s="49">
        <v>83.29</v>
      </c>
      <c r="D492" s="50">
        <f t="shared" si="42"/>
        <v>117.66050366279197</v>
      </c>
      <c r="E492" s="50">
        <f t="shared" si="43"/>
        <v>82.339496337208033</v>
      </c>
      <c r="F492" s="51">
        <v>100</v>
      </c>
      <c r="I492" s="70">
        <f t="shared" si="45"/>
        <v>17.660503662791964</v>
      </c>
      <c r="J492" s="70">
        <f t="shared" si="45"/>
        <v>35.321007325583928</v>
      </c>
    </row>
    <row r="493" spans="2:10" ht="15">
      <c r="B493" s="48">
        <v>44013</v>
      </c>
      <c r="C493" s="49">
        <v>109.54</v>
      </c>
      <c r="D493" s="50">
        <f t="shared" si="42"/>
        <v>116.26882478421982</v>
      </c>
      <c r="E493" s="50">
        <f t="shared" si="43"/>
        <v>83.731175215780183</v>
      </c>
      <c r="F493" s="51">
        <v>100</v>
      </c>
      <c r="I493" s="70">
        <f t="shared" si="45"/>
        <v>16.268824784219817</v>
      </c>
      <c r="J493" s="70">
        <f t="shared" si="45"/>
        <v>32.537649568439633</v>
      </c>
    </row>
    <row r="494" spans="2:10" ht="15">
      <c r="B494" s="48">
        <v>44044</v>
      </c>
      <c r="C494" s="49">
        <v>82.77</v>
      </c>
      <c r="D494" s="50">
        <f t="shared" si="42"/>
        <v>114.26581732272081</v>
      </c>
      <c r="E494" s="50">
        <f t="shared" si="43"/>
        <v>85.734182677279193</v>
      </c>
      <c r="F494" s="51">
        <v>100</v>
      </c>
      <c r="I494" s="70">
        <f t="shared" si="45"/>
        <v>14.2658173227208</v>
      </c>
      <c r="J494" s="70">
        <f t="shared" si="45"/>
        <v>28.531634645441599</v>
      </c>
    </row>
    <row r="495" spans="2:10" ht="15">
      <c r="B495" s="48">
        <v>44075</v>
      </c>
      <c r="C495" s="49">
        <v>92.81</v>
      </c>
      <c r="D495" s="50">
        <f t="shared" si="42"/>
        <v>120.436995396052</v>
      </c>
      <c r="E495" s="50">
        <f t="shared" si="43"/>
        <v>79.563004603948002</v>
      </c>
      <c r="F495" s="51">
        <v>100</v>
      </c>
      <c r="I495" s="70">
        <f t="shared" si="45"/>
        <v>20.436995396052001</v>
      </c>
      <c r="J495" s="70">
        <f t="shared" si="45"/>
        <v>40.873990792104003</v>
      </c>
    </row>
    <row r="496" spans="2:10" ht="15">
      <c r="B496" s="48">
        <v>44105</v>
      </c>
      <c r="C496" s="49">
        <v>71.52</v>
      </c>
      <c r="D496" s="50">
        <f t="shared" si="42"/>
        <v>122.90060249545157</v>
      </c>
      <c r="E496" s="50">
        <f t="shared" si="43"/>
        <v>77.099397504548435</v>
      </c>
      <c r="F496" s="51">
        <v>100</v>
      </c>
      <c r="I496" s="70">
        <f t="shared" si="45"/>
        <v>22.900602495451565</v>
      </c>
      <c r="J496" s="70">
        <f t="shared" si="45"/>
        <v>45.80120499090313</v>
      </c>
    </row>
    <row r="497" spans="2:10" ht="15">
      <c r="B497" s="48">
        <v>44136</v>
      </c>
      <c r="C497" s="49">
        <v>118.33</v>
      </c>
      <c r="D497" s="50">
        <f t="shared" si="42"/>
        <v>125.6491423552479</v>
      </c>
      <c r="E497" s="50">
        <f t="shared" si="43"/>
        <v>74.350857644752097</v>
      </c>
      <c r="F497" s="51">
        <v>100</v>
      </c>
      <c r="I497" s="70">
        <f t="shared" si="45"/>
        <v>25.6491423552479</v>
      </c>
      <c r="J497" s="70">
        <f t="shared" si="45"/>
        <v>51.2982847104958</v>
      </c>
    </row>
    <row r="498" spans="2:10" ht="15">
      <c r="B498" s="48">
        <v>44166</v>
      </c>
      <c r="C498" s="49">
        <v>92.03</v>
      </c>
      <c r="D498" s="50">
        <f t="shared" si="42"/>
        <v>130.13100372976328</v>
      </c>
      <c r="E498" s="50">
        <f t="shared" si="43"/>
        <v>69.868996270236735</v>
      </c>
      <c r="F498" s="51">
        <v>100</v>
      </c>
      <c r="I498" s="70">
        <f t="shared" si="45"/>
        <v>30.131003729763268</v>
      </c>
      <c r="J498" s="70">
        <f t="shared" si="45"/>
        <v>60.262007459526536</v>
      </c>
    </row>
    <row r="499" spans="2:10" ht="15.6">
      <c r="B499" s="77">
        <v>44197</v>
      </c>
      <c r="C499" s="76">
        <v>103.75</v>
      </c>
      <c r="D499" s="76">
        <f t="shared" si="42"/>
        <v>128.23653633660317</v>
      </c>
      <c r="E499" s="76">
        <f t="shared" si="43"/>
        <v>71.763463663396834</v>
      </c>
      <c r="F499" s="78">
        <v>100</v>
      </c>
      <c r="I499" s="70">
        <f t="shared" ref="I499:J510" si="46">I487</f>
        <v>28.236536336603162</v>
      </c>
      <c r="J499" s="70">
        <f t="shared" si="46"/>
        <v>56.473072673206325</v>
      </c>
    </row>
    <row r="500" spans="2:10" ht="15.6">
      <c r="B500" s="77">
        <v>44228</v>
      </c>
      <c r="C500" s="76">
        <v>100.67</v>
      </c>
      <c r="D500" s="76">
        <f t="shared" si="42"/>
        <v>130.61164785223303</v>
      </c>
      <c r="E500" s="76">
        <f t="shared" si="43"/>
        <v>69.388352147766966</v>
      </c>
      <c r="F500" s="78">
        <v>100</v>
      </c>
      <c r="I500" s="70">
        <f t="shared" si="46"/>
        <v>30.61164785223303</v>
      </c>
      <c r="J500" s="70">
        <f t="shared" si="46"/>
        <v>61.223295704466061</v>
      </c>
    </row>
    <row r="501" spans="2:10" ht="15.6">
      <c r="B501" s="77">
        <v>44256</v>
      </c>
      <c r="C501" s="76">
        <v>177.58</v>
      </c>
      <c r="D501" s="76">
        <f t="shared" si="42"/>
        <v>132.9170696261146</v>
      </c>
      <c r="E501" s="76">
        <f t="shared" si="43"/>
        <v>67.082930373885389</v>
      </c>
      <c r="F501" s="78">
        <v>100</v>
      </c>
      <c r="I501" s="70">
        <f t="shared" si="46"/>
        <v>32.917069626114611</v>
      </c>
      <c r="J501" s="70">
        <f t="shared" si="46"/>
        <v>65.834139252229221</v>
      </c>
    </row>
    <row r="502" spans="2:10" ht="15.6">
      <c r="B502" s="77">
        <v>44287</v>
      </c>
      <c r="C502" s="76">
        <v>113.78</v>
      </c>
      <c r="D502" s="76">
        <f t="shared" si="42"/>
        <v>134.75767094477308</v>
      </c>
      <c r="E502" s="76">
        <f t="shared" si="43"/>
        <v>65.242329055226918</v>
      </c>
      <c r="F502" s="78">
        <v>100</v>
      </c>
      <c r="I502" s="70">
        <f t="shared" si="46"/>
        <v>34.757670944773075</v>
      </c>
      <c r="J502" s="70">
        <f t="shared" si="46"/>
        <v>69.51534188954615</v>
      </c>
    </row>
    <row r="503" spans="2:10" ht="15.6">
      <c r="B503" s="77">
        <v>44317</v>
      </c>
      <c r="C503" s="76">
        <v>137.76</v>
      </c>
      <c r="D503" s="76">
        <f t="shared" si="42"/>
        <v>123.51467076697821</v>
      </c>
      <c r="E503" s="76">
        <f t="shared" si="43"/>
        <v>76.485329233021787</v>
      </c>
      <c r="F503" s="78">
        <v>100</v>
      </c>
      <c r="I503" s="70">
        <f t="shared" si="46"/>
        <v>23.51467076697822</v>
      </c>
      <c r="J503" s="70">
        <f t="shared" si="46"/>
        <v>47.02934153395644</v>
      </c>
    </row>
    <row r="504" spans="2:10" ht="15.6">
      <c r="B504" s="77">
        <v>44348</v>
      </c>
      <c r="C504" s="76">
        <v>145.69999999999999</v>
      </c>
      <c r="D504" s="76">
        <f t="shared" si="42"/>
        <v>117.66050366279197</v>
      </c>
      <c r="E504" s="76">
        <f t="shared" si="43"/>
        <v>82.339496337208033</v>
      </c>
      <c r="F504" s="78">
        <v>100</v>
      </c>
      <c r="I504" s="70">
        <f t="shared" si="46"/>
        <v>17.660503662791964</v>
      </c>
      <c r="J504" s="70">
        <f t="shared" si="46"/>
        <v>35.321007325583928</v>
      </c>
    </row>
    <row r="505" spans="2:10" ht="15.6">
      <c r="B505" s="77">
        <v>44378</v>
      </c>
      <c r="C505" s="76">
        <v>110.64</v>
      </c>
      <c r="D505" s="76">
        <f t="shared" si="42"/>
        <v>116.26882478421982</v>
      </c>
      <c r="E505" s="76">
        <f t="shared" si="43"/>
        <v>83.731175215780183</v>
      </c>
      <c r="F505" s="78">
        <v>100</v>
      </c>
      <c r="I505" s="70">
        <f t="shared" si="46"/>
        <v>16.268824784219817</v>
      </c>
      <c r="J505" s="70">
        <f t="shared" si="46"/>
        <v>32.537649568439633</v>
      </c>
    </row>
    <row r="506" spans="2:10" ht="15.6">
      <c r="B506" s="77">
        <v>44409</v>
      </c>
      <c r="C506" s="76">
        <v>120.03</v>
      </c>
      <c r="D506" s="76">
        <f t="shared" si="42"/>
        <v>114.26581732272081</v>
      </c>
      <c r="E506" s="76">
        <f t="shared" si="43"/>
        <v>85.734182677279193</v>
      </c>
      <c r="F506" s="78">
        <v>100</v>
      </c>
      <c r="I506" s="70">
        <f t="shared" si="46"/>
        <v>14.2658173227208</v>
      </c>
      <c r="J506" s="70">
        <f t="shared" si="46"/>
        <v>28.531634645441599</v>
      </c>
    </row>
    <row r="507" spans="2:10" ht="15.6">
      <c r="B507" s="77">
        <v>44440</v>
      </c>
      <c r="C507" s="76">
        <v>113.18</v>
      </c>
      <c r="D507" s="76">
        <f t="shared" si="42"/>
        <v>120.436995396052</v>
      </c>
      <c r="E507" s="76">
        <f t="shared" si="43"/>
        <v>79.563004603948002</v>
      </c>
      <c r="F507" s="78">
        <v>100</v>
      </c>
      <c r="I507" s="70">
        <f t="shared" si="46"/>
        <v>20.436995396052001</v>
      </c>
      <c r="J507" s="70">
        <f t="shared" si="46"/>
        <v>40.873990792104003</v>
      </c>
    </row>
    <row r="508" spans="2:10" ht="15.6">
      <c r="B508" s="77">
        <v>44470</v>
      </c>
      <c r="C508" s="76">
        <v>103.95</v>
      </c>
      <c r="D508" s="76">
        <f t="shared" si="42"/>
        <v>122.90060249545157</v>
      </c>
      <c r="E508" s="76">
        <f t="shared" si="43"/>
        <v>77.099397504548435</v>
      </c>
      <c r="F508" s="78">
        <v>100</v>
      </c>
      <c r="I508" s="70">
        <f t="shared" si="46"/>
        <v>22.900602495451565</v>
      </c>
      <c r="J508" s="70">
        <f t="shared" si="46"/>
        <v>45.80120499090313</v>
      </c>
    </row>
    <row r="509" spans="2:10" ht="15.6">
      <c r="B509" s="77">
        <v>44501</v>
      </c>
      <c r="C509" s="76">
        <v>103.79</v>
      </c>
      <c r="D509" s="76">
        <f t="shared" si="42"/>
        <v>126.6491423552479</v>
      </c>
      <c r="E509" s="76">
        <f t="shared" si="43"/>
        <v>75.350857644752097</v>
      </c>
      <c r="F509" s="78">
        <v>101</v>
      </c>
      <c r="I509" s="70">
        <f t="shared" si="46"/>
        <v>25.6491423552479</v>
      </c>
      <c r="J509" s="70">
        <f t="shared" si="46"/>
        <v>51.2982847104958</v>
      </c>
    </row>
    <row r="510" spans="2:10" ht="15.6">
      <c r="B510" s="77">
        <v>44531</v>
      </c>
      <c r="C510" s="76">
        <v>86.53</v>
      </c>
      <c r="D510" s="76">
        <f t="shared" si="42"/>
        <v>132.13100372976328</v>
      </c>
      <c r="E510" s="76">
        <f t="shared" si="43"/>
        <v>71.868996270236735</v>
      </c>
      <c r="F510" s="78">
        <v>102</v>
      </c>
      <c r="I510" s="70">
        <f t="shared" si="46"/>
        <v>30.131003729763268</v>
      </c>
      <c r="J510" s="70">
        <f t="shared" si="46"/>
        <v>60.262007459526536</v>
      </c>
    </row>
  </sheetData>
  <pageMargins left="0.75" right="0.75" top="1" bottom="1" header="0" footer="0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1A2D9-4CC7-4C86-B60E-B6A8F12339EC}">
  <dimension ref="A8:T276"/>
  <sheetViews>
    <sheetView showGridLines="0" zoomScale="85" zoomScaleNormal="85" workbookViewId="0">
      <selection sqref="A1:XFD1048576"/>
    </sheetView>
  </sheetViews>
  <sheetFormatPr defaultColWidth="10.85546875" defaultRowHeight="13.15"/>
  <cols>
    <col min="1" max="1" width="10.85546875" style="45"/>
    <col min="2" max="2" width="9" style="45" customWidth="1"/>
    <col min="3" max="3" width="8.7109375" style="45" customWidth="1"/>
    <col min="4" max="4" width="11.7109375" style="45" customWidth="1"/>
    <col min="5" max="20" width="8.7109375" style="45" customWidth="1"/>
    <col min="21" max="21" width="7.5703125" style="45" customWidth="1"/>
    <col min="22" max="16384" width="10.85546875" style="45"/>
  </cols>
  <sheetData>
    <row r="8" spans="1:20" ht="19.149999999999999" customHeight="1">
      <c r="B8" s="88" t="s">
        <v>72</v>
      </c>
      <c r="C8" s="94" t="s">
        <v>73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6"/>
    </row>
    <row r="9" spans="1:20" ht="18.75" customHeight="1" thickBot="1">
      <c r="B9" s="90"/>
      <c r="C9" s="88">
        <v>2004</v>
      </c>
      <c r="D9" s="88" t="s">
        <v>74</v>
      </c>
      <c r="E9" s="88" t="s">
        <v>75</v>
      </c>
      <c r="F9" s="88">
        <v>2007</v>
      </c>
      <c r="G9" s="88">
        <v>2008</v>
      </c>
      <c r="H9" s="88" t="s">
        <v>76</v>
      </c>
      <c r="I9" s="88" t="s">
        <v>77</v>
      </c>
      <c r="J9" s="88" t="s">
        <v>78</v>
      </c>
      <c r="K9" s="88">
        <v>2012</v>
      </c>
      <c r="L9" s="88">
        <v>2013</v>
      </c>
      <c r="M9" s="88">
        <v>2014</v>
      </c>
      <c r="N9" s="88">
        <v>2015</v>
      </c>
      <c r="O9" s="88">
        <v>2016</v>
      </c>
      <c r="P9" s="88">
        <v>2017</v>
      </c>
      <c r="Q9" s="88">
        <v>2018</v>
      </c>
      <c r="R9" s="88">
        <v>2019</v>
      </c>
      <c r="S9" s="88">
        <v>2020</v>
      </c>
      <c r="T9" s="88">
        <v>2021</v>
      </c>
    </row>
    <row r="10" spans="1:20" ht="15" customHeight="1">
      <c r="A10" s="55"/>
      <c r="B10" s="88" t="s">
        <v>49</v>
      </c>
      <c r="C10" s="56"/>
      <c r="D10" s="57">
        <v>72.513626528951704</v>
      </c>
      <c r="E10" s="58">
        <v>68.960402315032184</v>
      </c>
      <c r="F10" s="58">
        <v>74.129313652128573</v>
      </c>
      <c r="G10" s="58">
        <v>70.890397674512897</v>
      </c>
      <c r="H10" s="59">
        <v>75.610075612237111</v>
      </c>
      <c r="I10" s="59">
        <v>57.840027815706641</v>
      </c>
      <c r="J10" s="59">
        <v>66.804421319544986</v>
      </c>
      <c r="K10" s="59">
        <v>83.997043726456965</v>
      </c>
      <c r="L10" s="60">
        <v>60.18</v>
      </c>
      <c r="M10" s="59">
        <v>60.96</v>
      </c>
      <c r="N10" s="59">
        <v>65.19</v>
      </c>
      <c r="O10" s="59">
        <v>52.33</v>
      </c>
      <c r="P10" s="59">
        <v>67.98</v>
      </c>
      <c r="Q10" s="59">
        <v>59.41</v>
      </c>
      <c r="R10" s="59">
        <v>60.08</v>
      </c>
      <c r="S10" s="59">
        <v>54.16</v>
      </c>
      <c r="T10" s="59">
        <v>62.78</v>
      </c>
    </row>
    <row r="11" spans="1:20" ht="15" customHeight="1">
      <c r="A11" s="55"/>
      <c r="B11" s="88" t="s">
        <v>50</v>
      </c>
      <c r="C11" s="61"/>
      <c r="D11" s="62">
        <v>62.674408940499603</v>
      </c>
      <c r="E11" s="63">
        <v>56.977338336773357</v>
      </c>
      <c r="F11" s="63">
        <v>60.552655454137636</v>
      </c>
      <c r="G11" s="63">
        <v>62.719864877009655</v>
      </c>
      <c r="H11" s="60">
        <v>67.134401531587542</v>
      </c>
      <c r="I11" s="60">
        <v>48.652642908744781</v>
      </c>
      <c r="J11" s="60">
        <v>58.086859518092005</v>
      </c>
      <c r="K11" s="60">
        <v>71.792456945622234</v>
      </c>
      <c r="L11" s="60">
        <v>52.2</v>
      </c>
      <c r="M11" s="60">
        <v>53.6</v>
      </c>
      <c r="N11" s="60">
        <v>55.87</v>
      </c>
      <c r="O11" s="60">
        <v>30.04</v>
      </c>
      <c r="P11" s="60">
        <v>56.95</v>
      </c>
      <c r="Q11" s="60">
        <v>49.6</v>
      </c>
      <c r="R11" s="60">
        <v>49.97</v>
      </c>
      <c r="S11" s="60">
        <v>43.47</v>
      </c>
      <c r="T11" s="60">
        <v>53.49</v>
      </c>
    </row>
    <row r="12" spans="1:20" ht="15" customHeight="1">
      <c r="A12" s="55"/>
      <c r="B12" s="88" t="s">
        <v>51</v>
      </c>
      <c r="C12" s="61"/>
      <c r="D12" s="62">
        <v>50.576558613756895</v>
      </c>
      <c r="E12" s="63">
        <v>54.263043740975512</v>
      </c>
      <c r="F12" s="63">
        <v>50.980752922760331</v>
      </c>
      <c r="G12" s="63">
        <v>56.510088440352249</v>
      </c>
      <c r="H12" s="60">
        <v>60.846651243934666</v>
      </c>
      <c r="I12" s="60">
        <v>40.329740563606251</v>
      </c>
      <c r="J12" s="60">
        <v>58.947620408455506</v>
      </c>
      <c r="K12" s="60">
        <v>65.029970192572421</v>
      </c>
      <c r="L12" s="64">
        <v>44.53</v>
      </c>
      <c r="M12" s="60">
        <v>47.62</v>
      </c>
      <c r="N12" s="60">
        <v>45.11</v>
      </c>
      <c r="O12" s="60">
        <v>24.75</v>
      </c>
      <c r="P12" s="60">
        <v>58.39</v>
      </c>
      <c r="Q12" s="60">
        <v>39.69</v>
      </c>
      <c r="R12" s="60">
        <v>43.33</v>
      </c>
      <c r="S12" s="60">
        <v>34.619999999999997</v>
      </c>
      <c r="T12" s="60">
        <v>57.87</v>
      </c>
    </row>
    <row r="13" spans="1:20" ht="15" customHeight="1">
      <c r="A13" s="55"/>
      <c r="B13" s="88" t="s">
        <v>52</v>
      </c>
      <c r="C13" s="61"/>
      <c r="D13" s="62">
        <v>48.311331395316394</v>
      </c>
      <c r="E13" s="63">
        <v>61.300244572981491</v>
      </c>
      <c r="F13" s="63">
        <v>52.124024487597254</v>
      </c>
      <c r="G13" s="63">
        <v>52.560774611473292</v>
      </c>
      <c r="H13" s="60">
        <v>58.859836729797614</v>
      </c>
      <c r="I13" s="60">
        <v>42.632705054036499</v>
      </c>
      <c r="J13" s="60">
        <v>77.314740329481054</v>
      </c>
      <c r="K13" s="60">
        <v>76.911666643224564</v>
      </c>
      <c r="L13" s="64">
        <v>38.520000000000003</v>
      </c>
      <c r="M13" s="60">
        <v>44.97</v>
      </c>
      <c r="N13" s="60">
        <v>45.4</v>
      </c>
      <c r="O13" s="60">
        <v>40.53</v>
      </c>
      <c r="P13" s="60">
        <v>58.49</v>
      </c>
      <c r="Q13" s="60">
        <v>47.39</v>
      </c>
      <c r="R13" s="60">
        <v>47.01</v>
      </c>
      <c r="S13" s="60">
        <v>31.85</v>
      </c>
      <c r="T13" s="60">
        <v>62.81</v>
      </c>
    </row>
    <row r="14" spans="1:20" ht="15" customHeight="1">
      <c r="A14" s="55"/>
      <c r="B14" s="88" t="s">
        <v>53</v>
      </c>
      <c r="C14" s="61"/>
      <c r="D14" s="62">
        <v>57.1705763037453</v>
      </c>
      <c r="E14" s="63">
        <v>73.465906206458669</v>
      </c>
      <c r="F14" s="63">
        <v>59.593793661560539</v>
      </c>
      <c r="G14" s="63">
        <v>60.652330984334696</v>
      </c>
      <c r="H14" s="60">
        <v>57.422648308974956</v>
      </c>
      <c r="I14" s="60">
        <v>48.461822693523146</v>
      </c>
      <c r="J14" s="60">
        <v>83.912127811440257</v>
      </c>
      <c r="K14" s="60">
        <v>83.809855429891158</v>
      </c>
      <c r="L14" s="64">
        <v>49.89</v>
      </c>
      <c r="M14" s="60">
        <v>49.646392068959273</v>
      </c>
      <c r="N14" s="60">
        <v>46.24</v>
      </c>
      <c r="O14" s="60">
        <v>44.48</v>
      </c>
      <c r="P14" s="60">
        <v>71.55</v>
      </c>
      <c r="Q14" s="60">
        <v>67.290000000000006</v>
      </c>
      <c r="R14" s="60">
        <v>57.59</v>
      </c>
      <c r="S14" s="60">
        <v>35.159999999999997</v>
      </c>
      <c r="T14" s="60">
        <v>80.14</v>
      </c>
    </row>
    <row r="15" spans="1:20" ht="15" customHeight="1">
      <c r="A15" s="55"/>
      <c r="B15" s="88" t="s">
        <v>54</v>
      </c>
      <c r="C15" s="61"/>
      <c r="D15" s="62">
        <v>63.380003885158295</v>
      </c>
      <c r="E15" s="63">
        <v>77.67854815492197</v>
      </c>
      <c r="F15" s="63">
        <v>69.997332130531845</v>
      </c>
      <c r="G15" s="63">
        <v>73.186007605682192</v>
      </c>
      <c r="H15" s="60">
        <v>61.715004193770319</v>
      </c>
      <c r="I15" s="60">
        <v>54.350930363817149</v>
      </c>
      <c r="J15" s="60">
        <v>85.143306738886508</v>
      </c>
      <c r="K15" s="60">
        <v>83.954137304387771</v>
      </c>
      <c r="L15" s="64">
        <v>51.7</v>
      </c>
      <c r="M15" s="60">
        <v>66.02871280767387</v>
      </c>
      <c r="N15" s="60">
        <v>60.85</v>
      </c>
      <c r="O15" s="60">
        <v>47.49</v>
      </c>
      <c r="P15" s="60">
        <v>78.38</v>
      </c>
      <c r="Q15" s="60">
        <v>78.489999999999995</v>
      </c>
      <c r="R15" s="60">
        <v>71.66</v>
      </c>
      <c r="S15" s="60">
        <v>47.46</v>
      </c>
      <c r="T15" s="60">
        <v>84.26</v>
      </c>
    </row>
    <row r="16" spans="1:20" ht="15" customHeight="1">
      <c r="A16" s="55"/>
      <c r="B16" s="88" t="s">
        <v>55</v>
      </c>
      <c r="C16" s="61">
        <v>81.531702834749893</v>
      </c>
      <c r="D16" s="62">
        <v>62.634125082897</v>
      </c>
      <c r="E16" s="63">
        <v>82.151134611130928</v>
      </c>
      <c r="F16" s="63">
        <v>69.204421253335795</v>
      </c>
      <c r="G16" s="63">
        <v>83.777768206508469</v>
      </c>
      <c r="H16" s="60">
        <v>69.026446000267171</v>
      </c>
      <c r="I16" s="60">
        <v>63.024198340992498</v>
      </c>
      <c r="J16" s="60">
        <v>84.642327333269165</v>
      </c>
      <c r="K16" s="60">
        <v>85.982555123174564</v>
      </c>
      <c r="L16" s="64">
        <v>55.73</v>
      </c>
      <c r="M16" s="60">
        <v>72.774915947614176</v>
      </c>
      <c r="N16" s="60">
        <v>67.69</v>
      </c>
      <c r="O16" s="60">
        <v>56.3</v>
      </c>
      <c r="P16" s="60">
        <v>80.040000000000006</v>
      </c>
      <c r="Q16" s="60">
        <v>81.14</v>
      </c>
      <c r="R16" s="60">
        <v>74.86</v>
      </c>
      <c r="S16" s="60">
        <v>62.53</v>
      </c>
      <c r="T16" s="60">
        <v>85.98</v>
      </c>
    </row>
    <row r="17" spans="1:20" ht="15" customHeight="1">
      <c r="A17" s="55"/>
      <c r="B17" s="88" t="s">
        <v>56</v>
      </c>
      <c r="C17" s="61">
        <v>81.400720662929487</v>
      </c>
      <c r="D17" s="62">
        <v>65.281444840817784</v>
      </c>
      <c r="E17" s="63">
        <v>80.256210413057161</v>
      </c>
      <c r="F17" s="63">
        <v>73.478178555581408</v>
      </c>
      <c r="G17" s="63">
        <v>84.607014671210806</v>
      </c>
      <c r="H17" s="60">
        <v>72.577724494781208</v>
      </c>
      <c r="I17" s="60">
        <v>63.965410845304469</v>
      </c>
      <c r="J17" s="60">
        <v>81.87666521785404</v>
      </c>
      <c r="K17" s="60">
        <v>87.05</v>
      </c>
      <c r="L17" s="64">
        <v>63.29</v>
      </c>
      <c r="M17" s="60">
        <v>75.28</v>
      </c>
      <c r="N17" s="60">
        <v>69.72</v>
      </c>
      <c r="O17" s="60">
        <v>56.46</v>
      </c>
      <c r="P17" s="60">
        <v>75.58</v>
      </c>
      <c r="Q17" s="60">
        <v>80.27</v>
      </c>
      <c r="R17" s="60">
        <v>70.88</v>
      </c>
      <c r="S17" s="60">
        <v>64.78</v>
      </c>
      <c r="T17" s="60">
        <v>86.78</v>
      </c>
    </row>
    <row r="18" spans="1:20" ht="15" customHeight="1">
      <c r="A18" s="55"/>
      <c r="B18" s="88" t="s">
        <v>57</v>
      </c>
      <c r="C18" s="61">
        <v>83.569565346965987</v>
      </c>
      <c r="D18" s="62">
        <v>70.29121074180415</v>
      </c>
      <c r="E18" s="63">
        <v>77.710310360522541</v>
      </c>
      <c r="F18" s="63">
        <v>73.637571240474756</v>
      </c>
      <c r="G18" s="63">
        <v>82.322971746354654</v>
      </c>
      <c r="H18" s="60">
        <v>67.007293577878855</v>
      </c>
      <c r="I18" s="60">
        <v>67.148021138927234</v>
      </c>
      <c r="J18" s="60">
        <v>80.892978755265432</v>
      </c>
      <c r="K18" s="60">
        <v>80.680000000000007</v>
      </c>
      <c r="L18" s="64">
        <v>64.33</v>
      </c>
      <c r="M18" s="60">
        <v>73.97</v>
      </c>
      <c r="N18" s="60">
        <v>64.849999999999994</v>
      </c>
      <c r="O18" s="60">
        <v>61.61</v>
      </c>
      <c r="P18" s="60">
        <v>74.19</v>
      </c>
      <c r="Q18" s="60">
        <v>78.3</v>
      </c>
      <c r="R18" s="60">
        <v>65.900000000000006</v>
      </c>
      <c r="S18" s="60">
        <v>68.930000000000007</v>
      </c>
      <c r="T18" s="60">
        <v>84.57</v>
      </c>
    </row>
    <row r="19" spans="1:20" ht="15" customHeight="1">
      <c r="A19" s="55"/>
      <c r="B19" s="88" t="s">
        <v>58</v>
      </c>
      <c r="C19" s="61">
        <v>85.250878653786799</v>
      </c>
      <c r="D19" s="62">
        <v>75.005823423040994</v>
      </c>
      <c r="E19" s="63">
        <v>83.390612718400092</v>
      </c>
      <c r="F19" s="63">
        <v>81.388826544795677</v>
      </c>
      <c r="G19" s="63">
        <v>80.456884604634965</v>
      </c>
      <c r="H19" s="60">
        <v>67.866763820990883</v>
      </c>
      <c r="I19" s="60">
        <v>69.905347116945194</v>
      </c>
      <c r="J19" s="60">
        <v>84.501904786947236</v>
      </c>
      <c r="K19" s="60">
        <v>81.709999999999994</v>
      </c>
      <c r="L19" s="64">
        <v>63.05</v>
      </c>
      <c r="M19" s="60">
        <v>77.97</v>
      </c>
      <c r="N19" s="60">
        <v>62.5</v>
      </c>
      <c r="O19" s="60">
        <v>65.709999999999994</v>
      </c>
      <c r="P19" s="60">
        <v>70.56</v>
      </c>
      <c r="Q19" s="60">
        <v>81.28</v>
      </c>
      <c r="R19" s="60">
        <v>70.2</v>
      </c>
      <c r="S19" s="60">
        <v>67.849999999999994</v>
      </c>
      <c r="T19" s="60">
        <v>84.84</v>
      </c>
    </row>
    <row r="20" spans="1:20" ht="15" customHeight="1">
      <c r="A20" s="55"/>
      <c r="B20" s="88" t="s">
        <v>59</v>
      </c>
      <c r="C20" s="61">
        <v>86.602760528721987</v>
      </c>
      <c r="D20" s="62">
        <v>83.102647283578705</v>
      </c>
      <c r="E20" s="63">
        <v>87.168200519871675</v>
      </c>
      <c r="F20" s="63">
        <v>81.1442577634065</v>
      </c>
      <c r="G20" s="63">
        <v>87.167194857332575</v>
      </c>
      <c r="H20" s="60">
        <v>68.834986345011018</v>
      </c>
      <c r="I20" s="60">
        <v>79.328213775793344</v>
      </c>
      <c r="J20" s="60">
        <v>89.869147267918976</v>
      </c>
      <c r="K20" s="60">
        <v>79.97</v>
      </c>
      <c r="L20" s="64">
        <v>69.040000000000006</v>
      </c>
      <c r="M20" s="60">
        <v>79.52</v>
      </c>
      <c r="N20" s="60">
        <v>66.72</v>
      </c>
      <c r="O20" s="60">
        <v>72.69</v>
      </c>
      <c r="P20" s="60">
        <v>72.39</v>
      </c>
      <c r="Q20" s="60">
        <v>79.41</v>
      </c>
      <c r="R20" s="60">
        <v>70.28</v>
      </c>
      <c r="S20" s="60">
        <v>76.55</v>
      </c>
      <c r="T20" s="60">
        <v>84.67</v>
      </c>
    </row>
    <row r="21" spans="1:20" ht="15" customHeight="1" thickBot="1">
      <c r="A21" s="55"/>
      <c r="B21" s="88" t="s">
        <v>60</v>
      </c>
      <c r="C21" s="65">
        <v>81.306169644925305</v>
      </c>
      <c r="D21" s="66">
        <v>78.228786400658635</v>
      </c>
      <c r="E21" s="67">
        <v>83.898794843659005</v>
      </c>
      <c r="F21" s="67">
        <v>78.548442266317082</v>
      </c>
      <c r="G21" s="67">
        <v>81.513766813265889</v>
      </c>
      <c r="H21" s="68">
        <v>64.815732506116717</v>
      </c>
      <c r="I21" s="68">
        <v>77.812934124766187</v>
      </c>
      <c r="J21" s="68">
        <v>88.824510483064003</v>
      </c>
      <c r="K21" s="68">
        <v>73.38</v>
      </c>
      <c r="L21" s="69">
        <v>69.459999999999994</v>
      </c>
      <c r="M21" s="69">
        <v>75.39</v>
      </c>
      <c r="N21" s="68">
        <v>61.17</v>
      </c>
      <c r="O21" s="68">
        <v>73.84</v>
      </c>
      <c r="P21" s="68">
        <v>64.56</v>
      </c>
      <c r="Q21" s="68">
        <v>71.73</v>
      </c>
      <c r="R21" s="68">
        <v>65.83</v>
      </c>
      <c r="S21" s="68">
        <v>71.88</v>
      </c>
      <c r="T21" s="68">
        <v>79.05</v>
      </c>
    </row>
    <row r="22" spans="1:20" ht="15" customHeight="1"/>
    <row r="23" spans="1:20" ht="15" customHeight="1">
      <c r="B23" s="71"/>
    </row>
    <row r="24" spans="1:20" ht="15" customHeight="1">
      <c r="B24" s="72"/>
    </row>
    <row r="25" spans="1:20" ht="15" customHeight="1">
      <c r="B25" s="72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</row>
    <row r="26" spans="1:20" ht="15" customHeight="1">
      <c r="B26" s="72"/>
    </row>
    <row r="27" spans="1:20" ht="15" customHeight="1">
      <c r="B27" s="72"/>
    </row>
    <row r="28" spans="1:20" ht="15" customHeight="1">
      <c r="B28" s="72"/>
    </row>
    <row r="29" spans="1:20" ht="15" customHeight="1">
      <c r="B29" s="72"/>
    </row>
    <row r="30" spans="1:20" ht="15" customHeight="1">
      <c r="B30" s="72"/>
    </row>
    <row r="31" spans="1:20" ht="15" customHeight="1"/>
    <row r="32" spans="1:20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spans="4:5" ht="15" customHeight="1"/>
    <row r="50" spans="4:5" ht="15" customHeight="1"/>
    <row r="51" spans="4:5" ht="15" customHeight="1"/>
    <row r="52" spans="4:5" ht="15" customHeight="1"/>
    <row r="53" spans="4:5" ht="15" customHeight="1"/>
    <row r="54" spans="4:5" ht="15" customHeight="1"/>
    <row r="55" spans="4:5" ht="15" customHeight="1"/>
    <row r="56" spans="4:5" ht="15" customHeight="1"/>
    <row r="57" spans="4:5" ht="15" customHeight="1"/>
    <row r="58" spans="4:5" ht="15" customHeight="1"/>
    <row r="59" spans="4:5" ht="15" customHeight="1"/>
    <row r="60" spans="4:5" ht="15" customHeight="1"/>
    <row r="61" spans="4:5" ht="15" customHeight="1"/>
    <row r="62" spans="4:5" ht="15" customHeight="1"/>
    <row r="63" spans="4:5" ht="15" customHeight="1">
      <c r="D63" s="74"/>
      <c r="E63" s="75"/>
    </row>
    <row r="64" spans="4:5" ht="15" customHeight="1">
      <c r="D64" s="74"/>
      <c r="E64" s="75"/>
    </row>
    <row r="65" spans="4:5" ht="15" customHeight="1">
      <c r="D65" s="74"/>
      <c r="E65" s="75"/>
    </row>
    <row r="66" spans="4:5" ht="15" customHeight="1">
      <c r="D66" s="74"/>
      <c r="E66" s="75"/>
    </row>
    <row r="67" spans="4:5" ht="15" customHeight="1">
      <c r="D67" s="74"/>
      <c r="E67" s="75"/>
    </row>
    <row r="68" spans="4:5" ht="15" customHeight="1">
      <c r="D68" s="74"/>
      <c r="E68" s="75"/>
    </row>
    <row r="69" spans="4:5" ht="15" customHeight="1">
      <c r="D69" s="74"/>
      <c r="E69" s="75"/>
    </row>
    <row r="70" spans="4:5" ht="15" customHeight="1">
      <c r="D70" s="74"/>
      <c r="E70" s="75"/>
    </row>
    <row r="71" spans="4:5" ht="15" customHeight="1">
      <c r="D71" s="74"/>
      <c r="E71" s="75"/>
    </row>
    <row r="72" spans="4:5" ht="15" customHeight="1">
      <c r="D72" s="74"/>
      <c r="E72" s="75"/>
    </row>
    <row r="73" spans="4:5" ht="15" customHeight="1">
      <c r="D73" s="74"/>
      <c r="E73" s="75"/>
    </row>
    <row r="74" spans="4:5" ht="15" customHeight="1">
      <c r="D74" s="74"/>
      <c r="E74" s="75"/>
    </row>
    <row r="75" spans="4:5" ht="15" customHeight="1">
      <c r="D75" s="74"/>
      <c r="E75" s="75"/>
    </row>
    <row r="76" spans="4:5" ht="15" customHeight="1">
      <c r="D76" s="74"/>
      <c r="E76" s="75"/>
    </row>
    <row r="77" spans="4:5" ht="15" customHeight="1">
      <c r="D77" s="74"/>
      <c r="E77" s="75"/>
    </row>
    <row r="78" spans="4:5" ht="15" customHeight="1">
      <c r="D78" s="74"/>
      <c r="E78" s="75"/>
    </row>
    <row r="79" spans="4:5" ht="15" customHeight="1">
      <c r="D79" s="74"/>
      <c r="E79" s="75"/>
    </row>
    <row r="80" spans="4:5" ht="15" customHeight="1">
      <c r="D80" s="74"/>
      <c r="E80" s="75"/>
    </row>
    <row r="81" spans="4:5" ht="15" customHeight="1">
      <c r="D81" s="74"/>
      <c r="E81" s="75"/>
    </row>
    <row r="82" spans="4:5" ht="15" customHeight="1">
      <c r="D82" s="74"/>
      <c r="E82" s="75"/>
    </row>
    <row r="83" spans="4:5" ht="15" customHeight="1">
      <c r="D83" s="74"/>
      <c r="E83" s="75"/>
    </row>
    <row r="84" spans="4:5" ht="15" customHeight="1">
      <c r="D84" s="74"/>
      <c r="E84" s="75"/>
    </row>
    <row r="85" spans="4:5" ht="15" customHeight="1">
      <c r="D85" s="74"/>
      <c r="E85" s="75"/>
    </row>
    <row r="86" spans="4:5" ht="15" customHeight="1">
      <c r="D86" s="74"/>
      <c r="E86" s="75"/>
    </row>
    <row r="87" spans="4:5" ht="15" customHeight="1">
      <c r="D87" s="74"/>
      <c r="E87" s="75"/>
    </row>
    <row r="88" spans="4:5" ht="15" customHeight="1">
      <c r="D88" s="74"/>
      <c r="E88" s="75"/>
    </row>
    <row r="89" spans="4:5" ht="15" customHeight="1">
      <c r="D89" s="74"/>
      <c r="E89" s="75"/>
    </row>
    <row r="90" spans="4:5" ht="15" customHeight="1">
      <c r="D90" s="74"/>
      <c r="E90" s="75"/>
    </row>
    <row r="91" spans="4:5" ht="15" customHeight="1">
      <c r="D91" s="74"/>
      <c r="E91" s="75"/>
    </row>
    <row r="92" spans="4:5" ht="15" customHeight="1">
      <c r="D92" s="74"/>
      <c r="E92" s="75"/>
    </row>
    <row r="93" spans="4:5" ht="15" customHeight="1">
      <c r="D93" s="74"/>
      <c r="E93" s="75"/>
    </row>
    <row r="94" spans="4:5" ht="15" customHeight="1">
      <c r="D94" s="74"/>
      <c r="E94" s="75"/>
    </row>
    <row r="95" spans="4:5" ht="15" customHeight="1">
      <c r="D95" s="74"/>
      <c r="E95" s="75"/>
    </row>
    <row r="96" spans="4:5" ht="15" customHeight="1">
      <c r="D96" s="74"/>
      <c r="E96" s="75"/>
    </row>
    <row r="97" spans="4:5" ht="15" customHeight="1">
      <c r="D97" s="74"/>
      <c r="E97" s="75"/>
    </row>
    <row r="98" spans="4:5" ht="15" customHeight="1">
      <c r="D98" s="74"/>
      <c r="E98" s="75"/>
    </row>
    <row r="99" spans="4:5" ht="15" customHeight="1">
      <c r="D99" s="74"/>
      <c r="E99" s="75"/>
    </row>
    <row r="100" spans="4:5" ht="15" customHeight="1">
      <c r="D100" s="74"/>
      <c r="E100" s="75"/>
    </row>
    <row r="101" spans="4:5" ht="15" customHeight="1">
      <c r="D101" s="74"/>
      <c r="E101" s="75"/>
    </row>
    <row r="102" spans="4:5" ht="15" customHeight="1">
      <c r="D102" s="74"/>
      <c r="E102" s="75"/>
    </row>
    <row r="103" spans="4:5" ht="15" customHeight="1">
      <c r="D103" s="74"/>
      <c r="E103" s="75"/>
    </row>
    <row r="104" spans="4:5" ht="15" customHeight="1">
      <c r="D104" s="74"/>
      <c r="E104" s="75"/>
    </row>
    <row r="105" spans="4:5" ht="15" customHeight="1">
      <c r="D105" s="74"/>
      <c r="E105" s="75"/>
    </row>
    <row r="106" spans="4:5" ht="15" customHeight="1">
      <c r="D106" s="74"/>
      <c r="E106" s="75"/>
    </row>
    <row r="107" spans="4:5" ht="15" customHeight="1">
      <c r="D107" s="74"/>
      <c r="E107" s="75"/>
    </row>
    <row r="108" spans="4:5" ht="15" customHeight="1">
      <c r="D108" s="74"/>
      <c r="E108" s="75"/>
    </row>
    <row r="109" spans="4:5" ht="15" customHeight="1">
      <c r="D109" s="74"/>
      <c r="E109" s="75"/>
    </row>
    <row r="110" spans="4:5" ht="15" customHeight="1">
      <c r="D110" s="74"/>
      <c r="E110" s="75"/>
    </row>
    <row r="111" spans="4:5" ht="15" customHeight="1">
      <c r="D111" s="74"/>
      <c r="E111" s="75"/>
    </row>
    <row r="112" spans="4:5" ht="15" customHeight="1">
      <c r="D112" s="74"/>
      <c r="E112" s="75"/>
    </row>
    <row r="113" spans="4:5" ht="15" customHeight="1">
      <c r="D113" s="74"/>
      <c r="E113" s="75"/>
    </row>
    <row r="114" spans="4:5" ht="15" customHeight="1">
      <c r="D114" s="74"/>
      <c r="E114" s="75"/>
    </row>
    <row r="115" spans="4:5" ht="15" customHeight="1">
      <c r="D115" s="74"/>
      <c r="E115" s="75"/>
    </row>
    <row r="116" spans="4:5" ht="15" customHeight="1">
      <c r="D116" s="74"/>
      <c r="E116" s="75"/>
    </row>
    <row r="117" spans="4:5" ht="15" customHeight="1">
      <c r="D117" s="74"/>
      <c r="E117" s="75"/>
    </row>
    <row r="118" spans="4:5" ht="15" customHeight="1">
      <c r="D118" s="74"/>
      <c r="E118" s="75"/>
    </row>
    <row r="119" spans="4:5" ht="15" customHeight="1">
      <c r="D119" s="74"/>
      <c r="E119" s="75"/>
    </row>
    <row r="120" spans="4:5" ht="15" customHeight="1">
      <c r="D120" s="74"/>
      <c r="E120" s="75"/>
    </row>
    <row r="121" spans="4:5" ht="15" customHeight="1">
      <c r="D121" s="74"/>
      <c r="E121" s="75"/>
    </row>
    <row r="122" spans="4:5" ht="15" customHeight="1">
      <c r="D122" s="74"/>
      <c r="E122" s="75"/>
    </row>
    <row r="123" spans="4:5" ht="15" customHeight="1">
      <c r="D123" s="74"/>
      <c r="E123" s="75"/>
    </row>
    <row r="124" spans="4:5" ht="15" customHeight="1">
      <c r="D124" s="74"/>
      <c r="E124" s="75"/>
    </row>
    <row r="125" spans="4:5" ht="15" customHeight="1">
      <c r="D125" s="74"/>
      <c r="E125" s="75"/>
    </row>
    <row r="126" spans="4:5" ht="15" customHeight="1">
      <c r="D126" s="74"/>
      <c r="E126" s="75"/>
    </row>
    <row r="127" spans="4:5" ht="15" customHeight="1">
      <c r="D127" s="74"/>
      <c r="E127" s="75"/>
    </row>
    <row r="128" spans="4:5" ht="15" customHeight="1">
      <c r="D128" s="74"/>
      <c r="E128" s="75"/>
    </row>
    <row r="129" spans="4:5" ht="15" customHeight="1">
      <c r="D129" s="74"/>
      <c r="E129" s="75"/>
    </row>
    <row r="130" spans="4:5" ht="15" customHeight="1">
      <c r="D130" s="74"/>
      <c r="E130" s="75"/>
    </row>
    <row r="131" spans="4:5" ht="15" customHeight="1">
      <c r="D131" s="74"/>
      <c r="E131" s="75"/>
    </row>
    <row r="132" spans="4:5" ht="15" customHeight="1">
      <c r="D132" s="74"/>
      <c r="E132" s="75"/>
    </row>
    <row r="133" spans="4:5" ht="15" customHeight="1">
      <c r="D133" s="74"/>
      <c r="E133" s="75"/>
    </row>
    <row r="134" spans="4:5" ht="15" customHeight="1">
      <c r="D134" s="74"/>
      <c r="E134" s="75"/>
    </row>
    <row r="135" spans="4:5" ht="15" customHeight="1">
      <c r="D135" s="74"/>
      <c r="E135" s="75"/>
    </row>
    <row r="136" spans="4:5" ht="15" customHeight="1">
      <c r="D136" s="74"/>
      <c r="E136" s="75"/>
    </row>
    <row r="137" spans="4:5" ht="14.45">
      <c r="D137" s="74"/>
      <c r="E137" s="75"/>
    </row>
    <row r="138" spans="4:5" ht="14.45">
      <c r="D138" s="74"/>
      <c r="E138" s="75"/>
    </row>
    <row r="139" spans="4:5" ht="14.45">
      <c r="D139" s="74"/>
      <c r="E139" s="75"/>
    </row>
    <row r="140" spans="4:5" ht="14.45">
      <c r="D140" s="74"/>
      <c r="E140" s="75"/>
    </row>
    <row r="141" spans="4:5" ht="14.45">
      <c r="D141" s="74"/>
      <c r="E141" s="75"/>
    </row>
    <row r="142" spans="4:5" ht="14.45">
      <c r="D142" s="74"/>
      <c r="E142" s="75"/>
    </row>
    <row r="143" spans="4:5" ht="14.45">
      <c r="D143" s="74"/>
      <c r="E143" s="75"/>
    </row>
    <row r="144" spans="4:5" ht="14.45">
      <c r="D144" s="74"/>
      <c r="E144" s="75"/>
    </row>
    <row r="145" spans="4:5" ht="14.45">
      <c r="D145" s="74"/>
      <c r="E145" s="75"/>
    </row>
    <row r="146" spans="4:5" ht="14.45">
      <c r="D146" s="74"/>
      <c r="E146" s="75"/>
    </row>
    <row r="147" spans="4:5" ht="14.45">
      <c r="D147" s="74"/>
      <c r="E147" s="75"/>
    </row>
    <row r="148" spans="4:5" ht="14.45">
      <c r="D148" s="74"/>
      <c r="E148" s="75"/>
    </row>
    <row r="149" spans="4:5" ht="14.45">
      <c r="D149" s="74"/>
      <c r="E149" s="75"/>
    </row>
    <row r="150" spans="4:5" ht="14.45">
      <c r="D150" s="74"/>
      <c r="E150" s="75"/>
    </row>
    <row r="151" spans="4:5" ht="14.45">
      <c r="D151" s="74"/>
      <c r="E151" s="75"/>
    </row>
    <row r="152" spans="4:5" ht="14.45">
      <c r="D152" s="74"/>
      <c r="E152" s="75"/>
    </row>
    <row r="153" spans="4:5" ht="14.45">
      <c r="D153" s="74"/>
      <c r="E153" s="75"/>
    </row>
    <row r="154" spans="4:5" ht="14.45">
      <c r="D154" s="74"/>
      <c r="E154" s="75"/>
    </row>
    <row r="155" spans="4:5" ht="14.45">
      <c r="D155" s="74"/>
      <c r="E155" s="75"/>
    </row>
    <row r="156" spans="4:5" ht="14.45">
      <c r="D156" s="74"/>
      <c r="E156" s="75"/>
    </row>
    <row r="157" spans="4:5" ht="14.45">
      <c r="D157" s="74"/>
      <c r="E157" s="75"/>
    </row>
    <row r="158" spans="4:5" ht="14.45">
      <c r="D158" s="74"/>
      <c r="E158" s="75"/>
    </row>
    <row r="159" spans="4:5" ht="14.45">
      <c r="D159" s="74"/>
      <c r="E159" s="75"/>
    </row>
    <row r="160" spans="4:5" ht="14.45">
      <c r="D160" s="74"/>
      <c r="E160" s="75"/>
    </row>
    <row r="161" spans="4:5" ht="14.45">
      <c r="D161" s="74"/>
      <c r="E161" s="75"/>
    </row>
    <row r="162" spans="4:5" ht="14.45">
      <c r="D162" s="74"/>
      <c r="E162" s="75"/>
    </row>
    <row r="163" spans="4:5" ht="14.45">
      <c r="D163" s="74"/>
      <c r="E163" s="75"/>
    </row>
    <row r="164" spans="4:5" ht="14.45">
      <c r="D164" s="74"/>
      <c r="E164" s="75"/>
    </row>
    <row r="165" spans="4:5" ht="14.45">
      <c r="D165" s="74"/>
      <c r="E165" s="75"/>
    </row>
    <row r="166" spans="4:5" ht="14.45">
      <c r="D166" s="74"/>
      <c r="E166" s="75"/>
    </row>
    <row r="167" spans="4:5" ht="14.45">
      <c r="D167" s="74"/>
      <c r="E167" s="75"/>
    </row>
    <row r="168" spans="4:5" ht="14.45">
      <c r="D168" s="74"/>
      <c r="E168" s="75"/>
    </row>
    <row r="169" spans="4:5" ht="14.45">
      <c r="D169" s="74"/>
      <c r="E169" s="75"/>
    </row>
    <row r="170" spans="4:5" ht="14.45">
      <c r="D170" s="74"/>
      <c r="E170" s="75"/>
    </row>
    <row r="171" spans="4:5" ht="14.45">
      <c r="D171" s="74"/>
      <c r="E171" s="75"/>
    </row>
    <row r="172" spans="4:5" ht="14.45">
      <c r="D172" s="74"/>
      <c r="E172" s="75"/>
    </row>
    <row r="173" spans="4:5" ht="14.45">
      <c r="D173" s="74"/>
      <c r="E173" s="75"/>
    </row>
    <row r="174" spans="4:5" ht="14.45">
      <c r="D174" s="74"/>
      <c r="E174" s="75"/>
    </row>
    <row r="175" spans="4:5" ht="14.45">
      <c r="D175" s="74"/>
      <c r="E175" s="75"/>
    </row>
    <row r="176" spans="4:5" ht="14.45">
      <c r="D176" s="74"/>
      <c r="E176" s="75"/>
    </row>
    <row r="177" spans="4:5" ht="14.45">
      <c r="D177" s="74"/>
      <c r="E177" s="75"/>
    </row>
    <row r="178" spans="4:5" ht="14.45">
      <c r="D178" s="74"/>
      <c r="E178" s="75"/>
    </row>
    <row r="179" spans="4:5" ht="14.45">
      <c r="D179" s="74"/>
      <c r="E179" s="75"/>
    </row>
    <row r="180" spans="4:5" ht="14.45">
      <c r="D180" s="74"/>
      <c r="E180" s="75"/>
    </row>
    <row r="181" spans="4:5" ht="14.45">
      <c r="D181" s="74"/>
      <c r="E181" s="75"/>
    </row>
    <row r="182" spans="4:5" ht="14.45">
      <c r="D182" s="74"/>
      <c r="E182" s="75"/>
    </row>
    <row r="183" spans="4:5" ht="14.45">
      <c r="D183" s="74"/>
      <c r="E183" s="75"/>
    </row>
    <row r="184" spans="4:5" ht="14.45">
      <c r="D184" s="74"/>
      <c r="E184" s="75"/>
    </row>
    <row r="185" spans="4:5" ht="14.45">
      <c r="D185" s="74"/>
      <c r="E185" s="75"/>
    </row>
    <row r="186" spans="4:5" ht="14.45">
      <c r="D186" s="74"/>
      <c r="E186" s="75"/>
    </row>
    <row r="187" spans="4:5" ht="14.45">
      <c r="D187" s="74"/>
      <c r="E187" s="75"/>
    </row>
    <row r="188" spans="4:5" ht="14.45">
      <c r="D188" s="74"/>
      <c r="E188" s="75"/>
    </row>
    <row r="189" spans="4:5" ht="14.45">
      <c r="D189" s="74"/>
      <c r="E189" s="75"/>
    </row>
    <row r="190" spans="4:5" ht="14.45">
      <c r="D190" s="74"/>
      <c r="E190" s="75"/>
    </row>
    <row r="191" spans="4:5" ht="14.45">
      <c r="D191" s="74"/>
      <c r="E191" s="75"/>
    </row>
    <row r="192" spans="4:5" ht="14.45">
      <c r="D192" s="74"/>
      <c r="E192" s="75"/>
    </row>
    <row r="193" spans="4:5" ht="14.45">
      <c r="D193" s="74"/>
      <c r="E193" s="75"/>
    </row>
    <row r="194" spans="4:5" ht="14.45">
      <c r="D194" s="74"/>
      <c r="E194" s="75"/>
    </row>
    <row r="195" spans="4:5" ht="14.45">
      <c r="D195" s="74"/>
      <c r="E195" s="75"/>
    </row>
    <row r="196" spans="4:5" ht="14.45">
      <c r="D196" s="74"/>
      <c r="E196" s="75"/>
    </row>
    <row r="197" spans="4:5" ht="14.45">
      <c r="D197" s="74"/>
      <c r="E197" s="75"/>
    </row>
    <row r="198" spans="4:5" ht="14.45">
      <c r="D198" s="74"/>
      <c r="E198" s="75"/>
    </row>
    <row r="199" spans="4:5" ht="14.45">
      <c r="D199" s="74"/>
      <c r="E199" s="75"/>
    </row>
    <row r="200" spans="4:5" ht="14.45">
      <c r="D200" s="74"/>
      <c r="E200" s="75"/>
    </row>
    <row r="201" spans="4:5" ht="14.45">
      <c r="D201" s="74"/>
      <c r="E201" s="75"/>
    </row>
    <row r="202" spans="4:5" ht="14.45">
      <c r="D202" s="74"/>
      <c r="E202" s="75"/>
    </row>
    <row r="203" spans="4:5" ht="14.45">
      <c r="D203" s="74"/>
      <c r="E203" s="75"/>
    </row>
    <row r="204" spans="4:5" ht="14.45">
      <c r="D204" s="74"/>
      <c r="E204" s="75"/>
    </row>
    <row r="205" spans="4:5" ht="14.45">
      <c r="D205" s="74"/>
      <c r="E205" s="75"/>
    </row>
    <row r="206" spans="4:5" ht="14.45">
      <c r="D206" s="74"/>
      <c r="E206" s="75"/>
    </row>
    <row r="207" spans="4:5" ht="14.45">
      <c r="D207" s="74"/>
      <c r="E207" s="75"/>
    </row>
    <row r="208" spans="4:5" ht="14.45">
      <c r="D208" s="74"/>
      <c r="E208" s="75"/>
    </row>
    <row r="209" spans="4:5" ht="14.45">
      <c r="D209" s="74"/>
      <c r="E209" s="75"/>
    </row>
    <row r="210" spans="4:5" ht="14.45">
      <c r="D210" s="74"/>
      <c r="E210" s="75"/>
    </row>
    <row r="211" spans="4:5" ht="14.45">
      <c r="D211" s="74"/>
      <c r="E211" s="75"/>
    </row>
    <row r="212" spans="4:5" ht="14.45">
      <c r="D212" s="74"/>
      <c r="E212" s="75"/>
    </row>
    <row r="213" spans="4:5" ht="14.45">
      <c r="D213" s="74"/>
      <c r="E213" s="75"/>
    </row>
    <row r="214" spans="4:5" ht="14.45">
      <c r="D214" s="74"/>
      <c r="E214" s="75"/>
    </row>
    <row r="215" spans="4:5" ht="14.45">
      <c r="D215" s="74"/>
      <c r="E215" s="75"/>
    </row>
    <row r="216" spans="4:5" ht="14.45">
      <c r="D216" s="74"/>
      <c r="E216" s="75"/>
    </row>
    <row r="217" spans="4:5" ht="14.45">
      <c r="D217" s="74"/>
      <c r="E217" s="75"/>
    </row>
    <row r="218" spans="4:5" ht="14.45">
      <c r="D218" s="74"/>
      <c r="E218" s="75"/>
    </row>
    <row r="219" spans="4:5" ht="14.45">
      <c r="D219" s="74"/>
      <c r="E219" s="75"/>
    </row>
    <row r="220" spans="4:5" ht="14.45">
      <c r="D220" s="74"/>
      <c r="E220" s="75"/>
    </row>
    <row r="221" spans="4:5" ht="14.45">
      <c r="D221" s="74"/>
      <c r="E221" s="75"/>
    </row>
    <row r="222" spans="4:5" ht="14.45">
      <c r="D222" s="74"/>
      <c r="E222" s="75"/>
    </row>
    <row r="223" spans="4:5" ht="14.45">
      <c r="D223" s="74"/>
      <c r="E223" s="75"/>
    </row>
    <row r="224" spans="4:5" ht="14.45">
      <c r="D224" s="74"/>
      <c r="E224" s="75"/>
    </row>
    <row r="225" spans="4:5" ht="14.45">
      <c r="D225" s="74"/>
      <c r="E225" s="75"/>
    </row>
    <row r="226" spans="4:5" ht="14.45">
      <c r="D226" s="74"/>
      <c r="E226" s="75"/>
    </row>
    <row r="227" spans="4:5" ht="14.45">
      <c r="D227" s="74"/>
      <c r="E227" s="75"/>
    </row>
    <row r="228" spans="4:5" ht="14.45">
      <c r="D228" s="74"/>
      <c r="E228" s="75"/>
    </row>
    <row r="229" spans="4:5" ht="14.45">
      <c r="D229" s="74"/>
      <c r="E229" s="75"/>
    </row>
    <row r="230" spans="4:5" ht="14.45">
      <c r="D230" s="74"/>
      <c r="E230" s="75"/>
    </row>
    <row r="231" spans="4:5" ht="14.45">
      <c r="D231" s="74"/>
      <c r="E231" s="75"/>
    </row>
    <row r="232" spans="4:5" ht="14.45">
      <c r="D232" s="74"/>
      <c r="E232" s="75"/>
    </row>
    <row r="233" spans="4:5" ht="14.45">
      <c r="D233" s="74"/>
      <c r="E233" s="75"/>
    </row>
    <row r="234" spans="4:5" ht="14.45">
      <c r="D234" s="74"/>
      <c r="E234" s="75"/>
    </row>
    <row r="235" spans="4:5" ht="14.45">
      <c r="D235" s="74"/>
      <c r="E235" s="75"/>
    </row>
    <row r="236" spans="4:5" ht="14.45">
      <c r="D236" s="74"/>
      <c r="E236" s="75"/>
    </row>
    <row r="237" spans="4:5" ht="14.45">
      <c r="D237" s="74"/>
      <c r="E237" s="75"/>
    </row>
    <row r="238" spans="4:5" ht="14.45">
      <c r="D238" s="74"/>
      <c r="E238" s="75"/>
    </row>
    <row r="239" spans="4:5" ht="14.45">
      <c r="D239" s="74"/>
      <c r="E239" s="75"/>
    </row>
    <row r="240" spans="4:5" ht="14.45">
      <c r="D240" s="74"/>
      <c r="E240" s="75"/>
    </row>
    <row r="241" spans="4:5" ht="14.45">
      <c r="D241" s="74"/>
      <c r="E241" s="75"/>
    </row>
    <row r="242" spans="4:5" ht="14.45">
      <c r="D242" s="74"/>
      <c r="E242" s="75"/>
    </row>
    <row r="243" spans="4:5" ht="14.45">
      <c r="D243" s="74"/>
      <c r="E243" s="75"/>
    </row>
    <row r="244" spans="4:5" ht="14.45">
      <c r="D244" s="74"/>
      <c r="E244" s="75"/>
    </row>
    <row r="245" spans="4:5" ht="14.45">
      <c r="D245" s="74"/>
      <c r="E245" s="75"/>
    </row>
    <row r="246" spans="4:5" ht="14.45">
      <c r="D246" s="74"/>
      <c r="E246" s="75"/>
    </row>
    <row r="247" spans="4:5" ht="14.45">
      <c r="D247" s="74"/>
      <c r="E247" s="75"/>
    </row>
    <row r="248" spans="4:5" ht="14.45">
      <c r="D248" s="74"/>
      <c r="E248" s="75"/>
    </row>
    <row r="249" spans="4:5" ht="14.45">
      <c r="D249" s="74"/>
      <c r="E249" s="75"/>
    </row>
    <row r="250" spans="4:5" ht="14.45">
      <c r="D250" s="74"/>
      <c r="E250" s="75"/>
    </row>
    <row r="251" spans="4:5" ht="14.45">
      <c r="D251" s="74"/>
      <c r="E251" s="75"/>
    </row>
    <row r="252" spans="4:5" ht="14.45">
      <c r="D252" s="74"/>
      <c r="E252" s="75"/>
    </row>
    <row r="253" spans="4:5" ht="14.45">
      <c r="D253" s="74"/>
      <c r="E253" s="75"/>
    </row>
    <row r="254" spans="4:5" ht="14.45">
      <c r="D254" s="74"/>
      <c r="E254" s="75"/>
    </row>
    <row r="255" spans="4:5" ht="14.45">
      <c r="D255" s="74"/>
      <c r="E255" s="75"/>
    </row>
    <row r="256" spans="4:5" ht="14.45">
      <c r="D256" s="74"/>
      <c r="E256" s="75"/>
    </row>
    <row r="257" spans="4:5" ht="14.45">
      <c r="D257" s="74"/>
      <c r="E257" s="75"/>
    </row>
    <row r="258" spans="4:5" ht="14.45">
      <c r="D258" s="74"/>
      <c r="E258" s="75"/>
    </row>
    <row r="259" spans="4:5" ht="14.45">
      <c r="D259" s="74"/>
      <c r="E259" s="75"/>
    </row>
    <row r="260" spans="4:5" ht="14.45">
      <c r="D260" s="74"/>
      <c r="E260" s="75"/>
    </row>
    <row r="261" spans="4:5" ht="14.45">
      <c r="D261" s="74"/>
      <c r="E261" s="75"/>
    </row>
    <row r="262" spans="4:5" ht="14.45">
      <c r="D262" s="74"/>
      <c r="E262" s="75"/>
    </row>
    <row r="263" spans="4:5" ht="14.45">
      <c r="D263" s="74"/>
      <c r="E263" s="75"/>
    </row>
    <row r="264" spans="4:5" ht="14.45">
      <c r="D264" s="74"/>
      <c r="E264" s="75"/>
    </row>
    <row r="265" spans="4:5" ht="14.45">
      <c r="D265" s="74"/>
      <c r="E265" s="75"/>
    </row>
    <row r="266" spans="4:5" ht="14.45">
      <c r="D266" s="74"/>
      <c r="E266" s="75"/>
    </row>
    <row r="267" spans="4:5" ht="14.45">
      <c r="D267" s="74"/>
      <c r="E267" s="75"/>
    </row>
    <row r="268" spans="4:5" ht="14.45">
      <c r="D268" s="74"/>
      <c r="E268" s="75"/>
    </row>
    <row r="269" spans="4:5" ht="14.45">
      <c r="D269" s="74"/>
      <c r="E269" s="75"/>
    </row>
    <row r="270" spans="4:5" ht="14.45">
      <c r="D270" s="74"/>
      <c r="E270" s="75"/>
    </row>
    <row r="271" spans="4:5" ht="14.45">
      <c r="D271" s="74"/>
      <c r="E271" s="75"/>
    </row>
    <row r="272" spans="4:5" ht="14.45">
      <c r="D272" s="74"/>
      <c r="E272" s="75"/>
    </row>
    <row r="273" spans="4:5" ht="14.45">
      <c r="D273" s="74"/>
      <c r="E273" s="75"/>
    </row>
    <row r="274" spans="4:5" ht="14.45">
      <c r="D274" s="74"/>
      <c r="E274" s="75"/>
    </row>
    <row r="275" spans="4:5" ht="14.45">
      <c r="D275" s="74"/>
      <c r="E275" s="75"/>
    </row>
    <row r="276" spans="4:5" ht="14.45">
      <c r="D276" s="74"/>
      <c r="E276" s="75"/>
    </row>
  </sheetData>
  <mergeCells count="1">
    <mergeCell ref="C8:T8"/>
  </mergeCells>
  <conditionalFormatting sqref="C9:T9">
    <cfRule type="cellIs" dxfId="5" priority="5" operator="equal">
      <formula>""</formula>
    </cfRule>
  </conditionalFormatting>
  <conditionalFormatting sqref="C9:T9">
    <cfRule type="cellIs" dxfId="4" priority="6" operator="notEqual">
      <formula>""</formula>
    </cfRule>
  </conditionalFormatting>
  <conditionalFormatting sqref="B8 B10:B21">
    <cfRule type="cellIs" dxfId="3" priority="3" operator="equal">
      <formula>""</formula>
    </cfRule>
  </conditionalFormatting>
  <conditionalFormatting sqref="B8 B10:B21">
    <cfRule type="cellIs" dxfId="2" priority="4" operator="notEqual">
      <formula>""</formula>
    </cfRule>
  </conditionalFormatting>
  <conditionalFormatting sqref="C8">
    <cfRule type="cellIs" dxfId="1" priority="1" operator="equal">
      <formula>""</formula>
    </cfRule>
  </conditionalFormatting>
  <conditionalFormatting sqref="C8">
    <cfRule type="cellIs" dxfId="0" priority="2" operator="notEqual">
      <formula>""</formula>
    </cfRule>
  </conditionalFormatting>
  <pageMargins left="0.75" right="0.75" top="1" bottom="1" header="0" footer="0"/>
  <pageSetup orientation="portrait" r:id="rId1"/>
  <headerFooter alignWithMargins="0"/>
  <ignoredErrors>
    <ignoredError sqref="D9:E9 H9:J9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N6"/>
  <sheetViews>
    <sheetView showGridLines="0" tabSelected="1" zoomScale="115" zoomScaleNormal="115" workbookViewId="0">
      <selection activeCell="L26" sqref="L26"/>
    </sheetView>
  </sheetViews>
  <sheetFormatPr defaultColWidth="11.42578125" defaultRowHeight="14.45"/>
  <cols>
    <col min="1" max="1" width="6.140625" style="3" customWidth="1"/>
    <col min="2" max="14" width="8.7109375" style="3" customWidth="1"/>
    <col min="15" max="16384" width="11.42578125" style="3"/>
  </cols>
  <sheetData>
    <row r="2" spans="2:14" ht="15" thickBot="1"/>
    <row r="3" spans="2:14">
      <c r="B3" s="6" t="s">
        <v>79</v>
      </c>
      <c r="C3" s="7" t="s">
        <v>80</v>
      </c>
      <c r="D3" s="7" t="s">
        <v>81</v>
      </c>
      <c r="E3" s="7" t="s">
        <v>82</v>
      </c>
      <c r="F3" s="7" t="s">
        <v>83</v>
      </c>
      <c r="G3" s="7" t="s">
        <v>84</v>
      </c>
      <c r="H3" s="7" t="s">
        <v>85</v>
      </c>
      <c r="I3" s="7" t="s">
        <v>86</v>
      </c>
      <c r="J3" s="7" t="s">
        <v>87</v>
      </c>
      <c r="K3" s="7" t="s">
        <v>88</v>
      </c>
      <c r="L3" s="7" t="s">
        <v>89</v>
      </c>
      <c r="M3" s="7" t="s">
        <v>90</v>
      </c>
      <c r="N3" s="8" t="s">
        <v>91</v>
      </c>
    </row>
    <row r="4" spans="2:14">
      <c r="B4" s="31">
        <v>2019</v>
      </c>
      <c r="C4" s="5">
        <v>0.7</v>
      </c>
      <c r="D4" s="5">
        <v>0.7</v>
      </c>
      <c r="E4" s="5">
        <v>0.7</v>
      </c>
      <c r="F4" s="5">
        <v>0.7</v>
      </c>
      <c r="G4" s="5">
        <v>0.5</v>
      </c>
      <c r="H4" s="5">
        <v>0.5</v>
      </c>
      <c r="I4" s="4">
        <v>0.3</v>
      </c>
      <c r="J4" s="4">
        <v>0.1</v>
      </c>
      <c r="K4" s="4">
        <v>0.2</v>
      </c>
      <c r="L4" s="4">
        <v>0.3</v>
      </c>
      <c r="M4" s="4">
        <v>0.5</v>
      </c>
      <c r="N4" s="17">
        <v>0.5</v>
      </c>
    </row>
    <row r="5" spans="2:14">
      <c r="B5" s="25">
        <v>2020</v>
      </c>
      <c r="C5" s="16">
        <v>0.5</v>
      </c>
      <c r="D5" s="16">
        <v>0.5</v>
      </c>
      <c r="E5" s="16">
        <v>0.4</v>
      </c>
      <c r="F5" s="16">
        <v>0.2</v>
      </c>
      <c r="G5" s="16">
        <v>-0.1</v>
      </c>
      <c r="H5" s="16">
        <v>-0.3</v>
      </c>
      <c r="I5" s="16">
        <v>-0.4</v>
      </c>
      <c r="J5" s="24">
        <v>-0.6</v>
      </c>
      <c r="K5" s="24">
        <v>-0.9</v>
      </c>
      <c r="L5" s="24">
        <v>-1.2</v>
      </c>
      <c r="M5" s="24">
        <v>-1.3</v>
      </c>
      <c r="N5" s="26">
        <v>-1.2</v>
      </c>
    </row>
    <row r="6" spans="2:14" ht="15" thickBot="1">
      <c r="B6" s="27">
        <v>2021</v>
      </c>
      <c r="C6" s="28">
        <v>-1</v>
      </c>
      <c r="D6" s="28">
        <v>-0.9</v>
      </c>
      <c r="E6" s="28">
        <v>-0.8</v>
      </c>
      <c r="F6" s="28">
        <v>-0.7</v>
      </c>
      <c r="G6" s="28">
        <v>-0.5</v>
      </c>
      <c r="H6" s="29">
        <v>-0.4</v>
      </c>
      <c r="I6" s="29">
        <v>-0.4</v>
      </c>
      <c r="J6" s="29">
        <v>-0.5</v>
      </c>
      <c r="K6" s="29">
        <v>-0.7</v>
      </c>
      <c r="L6" s="29">
        <v>-0.8</v>
      </c>
      <c r="M6" s="29">
        <v>-1</v>
      </c>
      <c r="N6" s="30"/>
    </row>
  </sheetData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6E20EE8C0BA5748948B2265E22075A1" ma:contentTypeVersion="11" ma:contentTypeDescription="Crear nuevo documento." ma:contentTypeScope="" ma:versionID="2c92a3ec57d08f32d47489159a871780">
  <xsd:schema xmlns:xsd="http://www.w3.org/2001/XMLSchema" xmlns:xs="http://www.w3.org/2001/XMLSchema" xmlns:p="http://schemas.microsoft.com/office/2006/metadata/properties" xmlns:ns2="581e9ab4-f04c-4d1b-8865-1d79bf0da709" xmlns:ns3="6c7b6e0d-239c-4ec9-882a-baebbcbd5d7b" targetNamespace="http://schemas.microsoft.com/office/2006/metadata/properties" ma:root="true" ma:fieldsID="e5d57b512f7b7c2b822d83f165aec150" ns2:_="" ns3:_="">
    <xsd:import namespace="581e9ab4-f04c-4d1b-8865-1d79bf0da709"/>
    <xsd:import namespace="6c7b6e0d-239c-4ec9-882a-baebbcbd5d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e9ab4-f04c-4d1b-8865-1d79bf0da7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7b6e0d-239c-4ec9-882a-baebbcbd5d7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B9AE57B-F3AE-4F2B-A58F-24B86FB5871A}"/>
</file>

<file path=customXml/itemProps2.xml><?xml version="1.0" encoding="utf-8"?>
<ds:datastoreItem xmlns:ds="http://schemas.openxmlformats.org/officeDocument/2006/customXml" ds:itemID="{1954C869-0A4D-4930-B9B2-8015A3F5B2D8}"/>
</file>

<file path=customXml/itemProps3.xml><?xml version="1.0" encoding="utf-8"?>
<ds:datastoreItem xmlns:ds="http://schemas.openxmlformats.org/officeDocument/2006/customXml" ds:itemID="{9C42D3CD-DF7D-455C-AFC9-0C85CA5337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XYZ</dc:creator>
  <cp:keywords/>
  <dc:description/>
  <cp:lastModifiedBy>NATALIA BASTIDAS ROSAS</cp:lastModifiedBy>
  <cp:revision/>
  <dcterms:created xsi:type="dcterms:W3CDTF">2019-01-24T14:31:40Z</dcterms:created>
  <dcterms:modified xsi:type="dcterms:W3CDTF">2022-01-27T14:39:08Z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0x01010006E20EE8C0BA5748948B2265E22075A1</vt:lpwstr>
  </property>
</Properties>
</file>