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Transacciones\"/>
    </mc:Choice>
  </mc:AlternateContent>
  <xr:revisionPtr revIDLastSave="0" documentId="13_ncr:1_{70405E4F-FF23-4B3B-9471-B0809C0BE991}" xr6:coauthVersionLast="46" xr6:coauthVersionMax="47" xr10:uidLastSave="{00000000-0000-0000-0000-000000000000}"/>
  <bookViews>
    <workbookView xWindow="1534" yWindow="-103" windowWidth="15026" windowHeight="9463" xr2:uid="{C2694C06-A042-4D43-89BF-CA551D7DE22E}"/>
  </bookViews>
  <sheets>
    <sheet name="Hoja3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B16" i="3"/>
  <c r="D16" i="3" l="1"/>
  <c r="C16" i="3"/>
  <c r="D12" i="3" l="1"/>
  <c r="D4" i="3" l="1"/>
  <c r="D11" i="3"/>
  <c r="D10" i="3"/>
  <c r="D9" i="3"/>
  <c r="D8" i="3"/>
  <c r="D7" i="3"/>
  <c r="D14" i="3"/>
  <c r="D6" i="3"/>
  <c r="D13" i="3"/>
  <c r="D5" i="3"/>
</calcChain>
</file>

<file path=xl/sharedStrings.xml><?xml version="1.0" encoding="utf-8"?>
<sst xmlns="http://schemas.openxmlformats.org/spreadsheetml/2006/main" count="7" uniqueCount="7">
  <si>
    <t>Informe Anual de Operación y Mercado 2021</t>
  </si>
  <si>
    <t>Mes</t>
  </si>
  <si>
    <t>Valor Importaciones (COP)</t>
  </si>
  <si>
    <t>Energía Importada (MWh)</t>
  </si>
  <si>
    <t>Porcentaje Mensual vs. Año - Energía</t>
  </si>
  <si>
    <t>Total</t>
  </si>
  <si>
    <t>Importaciones a 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</si>
</sst>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0" fontId="0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Valor</a:t>
            </a:r>
            <a:r>
              <a:rPr lang="en-US" b="1" baseline="0"/>
              <a:t> de las Importaciones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Valor Importaciones (COP)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Hoja3!$A$4:$A$15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Hoja3!$B$4:$B$15</c:f>
              <c:numCache>
                <c:formatCode>_("$"* #,##0_);_("$"* \(#,##0\);_("$"* "-"??_);_(@_)</c:formatCode>
                <c:ptCount val="12"/>
                <c:pt idx="0">
                  <c:v>411891355.82017601</c:v>
                </c:pt>
                <c:pt idx="1">
                  <c:v>1502752090.1615033</c:v>
                </c:pt>
                <c:pt idx="2">
                  <c:v>15811737724.92971</c:v>
                </c:pt>
                <c:pt idx="3">
                  <c:v>14393798154.474434</c:v>
                </c:pt>
                <c:pt idx="4">
                  <c:v>852578516.43349564</c:v>
                </c:pt>
                <c:pt idx="5">
                  <c:v>168850013.73851049</c:v>
                </c:pt>
                <c:pt idx="6">
                  <c:v>112033367.55149359</c:v>
                </c:pt>
                <c:pt idx="7">
                  <c:v>60872525.691914394</c:v>
                </c:pt>
                <c:pt idx="8">
                  <c:v>17958435.529438127</c:v>
                </c:pt>
                <c:pt idx="9">
                  <c:v>483216910.6652385</c:v>
                </c:pt>
                <c:pt idx="10">
                  <c:v>131133282.60136384</c:v>
                </c:pt>
                <c:pt idx="11">
                  <c:v>40400338931.624985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7-4A5A-B720-7DFF6CFDC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153152"/>
        <c:axId val="9130720"/>
      </c:barChart>
      <c:dateAx>
        <c:axId val="211153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130720"/>
        <c:crosses val="autoZero"/>
        <c:auto val="1"/>
        <c:lblOffset val="100"/>
        <c:baseTimeUnit val="months"/>
      </c:dateAx>
      <c:valAx>
        <c:axId val="91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1115315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2390" cy="394334"/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10F4A4E-D730-48B5-9123-DC70D68B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4000500"/>
          <a:ext cx="872390" cy="394334"/>
        </a:xfrm>
        <a:prstGeom prst="rect">
          <a:avLst/>
        </a:prstGeom>
      </xdr:spPr>
    </xdr:pic>
    <xdr:clientData/>
  </xdr:oneCellAnchor>
  <xdr:twoCellAnchor>
    <xdr:from>
      <xdr:col>4</xdr:col>
      <xdr:colOff>660082</xdr:colOff>
      <xdr:row>2</xdr:row>
      <xdr:rowOff>71437</xdr:rowOff>
    </xdr:from>
    <xdr:to>
      <xdr:col>12</xdr:col>
      <xdr:colOff>304800</xdr:colOff>
      <xdr:row>14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F5F5C0A-8387-4FCD-BDC2-83F0701F6594}"/>
            </a:ext>
            <a:ext uri="{147F2762-F138-4A5C-976F-8EAC2B608ADB}">
              <a16:predDERef xmlns:a16="http://schemas.microsoft.com/office/drawing/2014/main" pred="{610F4A4E-D730-48B5-9123-DC70D68B4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A402-E362-4F84-BAFC-9D71447F68EB}">
  <dimension ref="A1:I40"/>
  <sheetViews>
    <sheetView tabSelected="1" zoomScaleNormal="100" workbookViewId="0">
      <selection activeCell="B1" sqref="B1:D1"/>
    </sheetView>
  </sheetViews>
  <sheetFormatPr baseColWidth="10" defaultColWidth="11.3828125" defaultRowHeight="14.6" x14ac:dyDescent="0.4"/>
  <cols>
    <col min="1" max="1" width="11.3828125" style="2" customWidth="1"/>
    <col min="2" max="2" width="18.84375" style="2" bestFit="1" customWidth="1"/>
    <col min="3" max="3" width="17.84375" style="2" bestFit="1" customWidth="1"/>
    <col min="4" max="4" width="22.84375" style="2" customWidth="1"/>
    <col min="5" max="5" width="17.84375" style="2" bestFit="1" customWidth="1"/>
    <col min="6" max="6" width="20.53515625" style="2" bestFit="1" customWidth="1"/>
    <col min="7" max="7" width="20.3828125" style="2" bestFit="1" customWidth="1"/>
    <col min="8" max="16384" width="11.3828125" style="2"/>
  </cols>
  <sheetData>
    <row r="1" spans="1:4" ht="15" x14ac:dyDescent="0.4">
      <c r="B1" s="11" t="s">
        <v>0</v>
      </c>
      <c r="C1" s="11"/>
      <c r="D1" s="11"/>
    </row>
    <row r="2" spans="1:4" x14ac:dyDescent="0.4">
      <c r="B2" s="12" t="s">
        <v>6</v>
      </c>
      <c r="C2" s="12"/>
      <c r="D2" s="12"/>
    </row>
    <row r="3" spans="1:4" ht="37.299999999999997" x14ac:dyDescent="0.4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4">
      <c r="A4" s="3">
        <v>44197</v>
      </c>
      <c r="B4" s="4">
        <v>411891355.82017601</v>
      </c>
      <c r="C4" s="5">
        <v>3006.6420800000001</v>
      </c>
      <c r="D4" s="6">
        <f>+C4/$C$16</f>
        <v>6.2714025104068979E-3</v>
      </c>
    </row>
    <row r="5" spans="1:4" x14ac:dyDescent="0.4">
      <c r="A5" s="3">
        <v>44228</v>
      </c>
      <c r="B5" s="4">
        <v>1502752090.1615033</v>
      </c>
      <c r="C5" s="5">
        <v>7489.1826700000001</v>
      </c>
      <c r="D5" s="6">
        <f t="shared" ref="D5:D14" si="0">+C5/$C$16</f>
        <v>1.562130700889207E-2</v>
      </c>
    </row>
    <row r="6" spans="1:4" x14ac:dyDescent="0.4">
      <c r="A6" s="3">
        <v>44256</v>
      </c>
      <c r="B6" s="4">
        <v>15811737724.92971</v>
      </c>
      <c r="C6" s="5">
        <v>165534.62955000001</v>
      </c>
      <c r="D6" s="6">
        <f t="shared" si="0"/>
        <v>0.34528030397257858</v>
      </c>
    </row>
    <row r="7" spans="1:4" x14ac:dyDescent="0.4">
      <c r="A7" s="3">
        <v>44287</v>
      </c>
      <c r="B7" s="4">
        <v>14393798154.474434</v>
      </c>
      <c r="C7" s="5">
        <v>173810.76262999998</v>
      </c>
      <c r="D7" s="6">
        <f t="shared" si="0"/>
        <v>0.36254307100415467</v>
      </c>
    </row>
    <row r="8" spans="1:4" x14ac:dyDescent="0.4">
      <c r="A8" s="3">
        <v>44317</v>
      </c>
      <c r="B8" s="4">
        <v>852578516.43349564</v>
      </c>
      <c r="C8" s="5">
        <v>15555.23144</v>
      </c>
      <c r="D8" s="6">
        <f t="shared" si="0"/>
        <v>3.2445869813268996E-2</v>
      </c>
    </row>
    <row r="9" spans="1:4" x14ac:dyDescent="0.4">
      <c r="A9" s="3">
        <v>44348</v>
      </c>
      <c r="B9" s="4">
        <v>168850013.73851049</v>
      </c>
      <c r="C9" s="5">
        <v>1168.98155</v>
      </c>
      <c r="D9" s="6">
        <f t="shared" si="0"/>
        <v>2.4383194381718178E-3</v>
      </c>
    </row>
    <row r="10" spans="1:4" x14ac:dyDescent="0.4">
      <c r="A10" s="3">
        <v>44378</v>
      </c>
      <c r="B10" s="4">
        <v>112033367.55149359</v>
      </c>
      <c r="C10" s="5">
        <v>786.03440000000001</v>
      </c>
      <c r="D10" s="6">
        <f t="shared" si="0"/>
        <v>1.6395493637959659E-3</v>
      </c>
    </row>
    <row r="11" spans="1:4" x14ac:dyDescent="0.4">
      <c r="A11" s="3">
        <v>44409</v>
      </c>
      <c r="B11" s="4">
        <v>60872525.691914394</v>
      </c>
      <c r="C11" s="5">
        <v>606.21133999999995</v>
      </c>
      <c r="D11" s="6">
        <f t="shared" si="0"/>
        <v>1.2644655460663044E-3</v>
      </c>
    </row>
    <row r="12" spans="1:4" x14ac:dyDescent="0.4">
      <c r="A12" s="3">
        <v>44440</v>
      </c>
      <c r="B12" s="4">
        <v>17958435.529438127</v>
      </c>
      <c r="C12" s="5">
        <v>95.225369999999998</v>
      </c>
      <c r="D12" s="6">
        <f t="shared" si="0"/>
        <v>1.9862577872003495E-4</v>
      </c>
    </row>
    <row r="13" spans="1:4" x14ac:dyDescent="0.4">
      <c r="A13" s="3">
        <v>44470</v>
      </c>
      <c r="B13" s="4">
        <v>483216910.6652385</v>
      </c>
      <c r="C13" s="5">
        <v>4303.3958600000005</v>
      </c>
      <c r="D13" s="6">
        <f t="shared" si="0"/>
        <v>8.9762355749636331E-3</v>
      </c>
    </row>
    <row r="14" spans="1:4" x14ac:dyDescent="0.4">
      <c r="A14" s="3">
        <v>44501</v>
      </c>
      <c r="B14" s="4">
        <v>131133282.60136384</v>
      </c>
      <c r="C14" s="5">
        <v>1467.03414</v>
      </c>
      <c r="D14" s="6">
        <f t="shared" si="0"/>
        <v>3.0600122474333971E-3</v>
      </c>
    </row>
    <row r="15" spans="1:4" x14ac:dyDescent="0.4">
      <c r="A15" s="3">
        <v>44531</v>
      </c>
      <c r="B15" s="4">
        <v>40400338931.624985</v>
      </c>
      <c r="C15" s="5">
        <v>105597.67169</v>
      </c>
      <c r="D15" s="6">
        <f>+C15/$C$16</f>
        <v>0.22026083774154767</v>
      </c>
    </row>
    <row r="16" spans="1:4" x14ac:dyDescent="0.4">
      <c r="A16" s="7" t="s">
        <v>5</v>
      </c>
      <c r="B16" s="8">
        <f>+SUM(B4:B15)</f>
        <v>74347161309.22226</v>
      </c>
      <c r="C16" s="10">
        <f>(+SUM(C4:C15))</f>
        <v>479421.00271999999</v>
      </c>
      <c r="D16" s="9">
        <f>+SUM(D4:D15)</f>
        <v>1</v>
      </c>
    </row>
    <row r="21" spans="1:9" x14ac:dyDescent="0.4">
      <c r="A21"/>
      <c r="B21"/>
      <c r="C21"/>
      <c r="D21"/>
    </row>
    <row r="22" spans="1:9" x14ac:dyDescent="0.4">
      <c r="A22"/>
      <c r="B22"/>
      <c r="C22"/>
      <c r="D22"/>
    </row>
    <row r="23" spans="1:9" x14ac:dyDescent="0.4">
      <c r="A23"/>
      <c r="B23"/>
      <c r="C23"/>
      <c r="D23"/>
      <c r="E23"/>
      <c r="F23"/>
      <c r="G23"/>
      <c r="H23"/>
      <c r="I23"/>
    </row>
    <row r="24" spans="1:9" x14ac:dyDescent="0.4">
      <c r="A24"/>
      <c r="B24"/>
      <c r="C24"/>
      <c r="D24"/>
      <c r="E24"/>
      <c r="F24"/>
      <c r="G24"/>
      <c r="H24"/>
      <c r="I24"/>
    </row>
    <row r="25" spans="1:9" x14ac:dyDescent="0.4">
      <c r="A25"/>
      <c r="B25"/>
      <c r="C25"/>
      <c r="D25"/>
      <c r="E25"/>
      <c r="F25"/>
      <c r="G25"/>
      <c r="H25"/>
      <c r="I25"/>
    </row>
    <row r="26" spans="1:9" x14ac:dyDescent="0.4">
      <c r="A26"/>
      <c r="B26"/>
      <c r="C26"/>
      <c r="D26"/>
      <c r="E26"/>
      <c r="F26"/>
      <c r="G26"/>
      <c r="H26"/>
      <c r="I26"/>
    </row>
    <row r="27" spans="1:9" x14ac:dyDescent="0.4">
      <c r="A27"/>
      <c r="B27"/>
      <c r="C27"/>
      <c r="D27"/>
      <c r="E27"/>
      <c r="F27"/>
      <c r="G27"/>
      <c r="H27"/>
      <c r="I27"/>
    </row>
    <row r="28" spans="1:9" x14ac:dyDescent="0.4">
      <c r="A28"/>
      <c r="B28"/>
      <c r="C28"/>
      <c r="D28"/>
      <c r="E28"/>
      <c r="F28"/>
      <c r="G28"/>
      <c r="H28"/>
      <c r="I28"/>
    </row>
    <row r="29" spans="1:9" x14ac:dyDescent="0.4">
      <c r="A29"/>
      <c r="B29"/>
      <c r="C29"/>
      <c r="D29"/>
      <c r="E29"/>
      <c r="F29"/>
      <c r="G29"/>
      <c r="H29"/>
      <c r="I29"/>
    </row>
    <row r="30" spans="1:9" x14ac:dyDescent="0.4">
      <c r="A30"/>
      <c r="B30"/>
      <c r="C30"/>
      <c r="D30"/>
      <c r="E30"/>
      <c r="F30"/>
      <c r="G30"/>
      <c r="H30"/>
      <c r="I30"/>
    </row>
    <row r="31" spans="1:9" x14ac:dyDescent="0.4">
      <c r="A31"/>
      <c r="B31"/>
      <c r="C31"/>
      <c r="D31"/>
      <c r="E31"/>
      <c r="F31"/>
      <c r="G31"/>
      <c r="H31"/>
      <c r="I31"/>
    </row>
    <row r="32" spans="1:9" x14ac:dyDescent="0.4">
      <c r="A32"/>
      <c r="B32"/>
      <c r="C32"/>
      <c r="D32"/>
      <c r="E32"/>
      <c r="F32"/>
      <c r="G32"/>
      <c r="H32"/>
      <c r="I32"/>
    </row>
    <row r="33" spans="1:9" x14ac:dyDescent="0.4">
      <c r="A33"/>
      <c r="B33"/>
      <c r="C33"/>
      <c r="D33"/>
      <c r="E33"/>
      <c r="F33"/>
      <c r="G33"/>
      <c r="H33"/>
      <c r="I33"/>
    </row>
    <row r="34" spans="1:9" x14ac:dyDescent="0.4">
      <c r="A34"/>
      <c r="B34"/>
      <c r="C34"/>
      <c r="D34"/>
      <c r="E34"/>
      <c r="F34"/>
      <c r="G34"/>
      <c r="H34"/>
      <c r="I34"/>
    </row>
    <row r="35" spans="1:9" x14ac:dyDescent="0.4">
      <c r="A35"/>
      <c r="B35"/>
      <c r="C35"/>
      <c r="D35"/>
      <c r="E35"/>
      <c r="F35"/>
      <c r="G35"/>
      <c r="H35"/>
      <c r="I35"/>
    </row>
    <row r="36" spans="1:9" x14ac:dyDescent="0.4">
      <c r="A36"/>
      <c r="B36"/>
      <c r="C36"/>
      <c r="D36"/>
      <c r="E36"/>
      <c r="F36"/>
      <c r="G36"/>
      <c r="H36"/>
      <c r="I36"/>
    </row>
    <row r="37" spans="1:9" x14ac:dyDescent="0.4">
      <c r="A37"/>
      <c r="B37"/>
      <c r="C37"/>
      <c r="D37"/>
      <c r="E37"/>
      <c r="F37"/>
      <c r="G37"/>
      <c r="H37"/>
      <c r="I37"/>
    </row>
    <row r="38" spans="1:9" x14ac:dyDescent="0.4">
      <c r="A38"/>
      <c r="B38"/>
      <c r="C38"/>
      <c r="D38"/>
    </row>
    <row r="39" spans="1:9" x14ac:dyDescent="0.4">
      <c r="A39"/>
      <c r="B39"/>
      <c r="C39"/>
      <c r="D39"/>
    </row>
    <row r="40" spans="1:9" x14ac:dyDescent="0.4">
      <c r="A40"/>
      <c r="B40"/>
      <c r="C40"/>
      <c r="D40"/>
    </row>
  </sheetData>
  <mergeCells count="2">
    <mergeCell ref="B1:D1"/>
    <mergeCell ref="B2:D2"/>
  </mergeCells>
  <conditionalFormatting sqref="A3:D3">
    <cfRule type="cellIs" dxfId="2" priority="12" operator="equal">
      <formula>""</formula>
    </cfRule>
  </conditionalFormatting>
  <conditionalFormatting sqref="A3:D3">
    <cfRule type="cellIs" dxfId="1" priority="13" operator="notEqual">
      <formula>""</formula>
    </cfRule>
  </conditionalFormatting>
  <conditionalFormatting sqref="B1:C2">
    <cfRule type="cellIs" dxfId="0" priority="11" operator="equal">
      <formula>""</formula>
    </cfRule>
  </conditionalFormatting>
  <pageMargins left="0.7" right="0.7" top="0.75" bottom="0.75" header="0.3" footer="0.3"/>
  <pageSetup orientation="portrait" r:id="rId1"/>
  <ignoredErrors>
    <ignoredError sqref="C1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B6D565F9EDC245824DE200374D2DDD" ma:contentTypeVersion="12" ma:contentTypeDescription="Crear nuevo documento." ma:contentTypeScope="" ma:versionID="7526741c99d784697d7bfbbdda242972">
  <xsd:schema xmlns:xsd="http://www.w3.org/2001/XMLSchema" xmlns:xs="http://www.w3.org/2001/XMLSchema" xmlns:p="http://schemas.microsoft.com/office/2006/metadata/properties" xmlns:ns3="2aed3a91-68fe-4811-9c39-e3fbc5d703f5" xmlns:ns4="939d25c1-c8f2-4f9d-987a-4c2ec733dec8" targetNamespace="http://schemas.microsoft.com/office/2006/metadata/properties" ma:root="true" ma:fieldsID="1f98df2d8e05cfddf3c99e4818ffd7b4" ns3:_="" ns4:_="">
    <xsd:import namespace="2aed3a91-68fe-4811-9c39-e3fbc5d703f5"/>
    <xsd:import namespace="939d25c1-c8f2-4f9d-987a-4c2ec733d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3a91-68fe-4811-9c39-e3fbc5d7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d25c1-c8f2-4f9d-987a-4c2ec733d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82B5AF-5243-4F51-9B04-31AE384DB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3a91-68fe-4811-9c39-e3fbc5d703f5"/>
    <ds:schemaRef ds:uri="939d25c1-c8f2-4f9d-987a-4c2ec733d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351F0D-A35A-4C73-BDF9-72141C8274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1C66AA-8BBE-4074-9905-6828020764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LAURA NATALIA BASTIDAS ROSAS</cp:lastModifiedBy>
  <cp:revision/>
  <dcterms:created xsi:type="dcterms:W3CDTF">2021-02-09T07:54:56Z</dcterms:created>
  <dcterms:modified xsi:type="dcterms:W3CDTF">2022-03-21T15:16:38Z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0x010100A5B6D565F9EDC245824DE200374D2DDD</vt:lpwstr>
  </property>
</Properties>
</file>