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Informes\Anual\2020\"/>
    </mc:Choice>
  </mc:AlternateContent>
  <bookViews>
    <workbookView xWindow="240" yWindow="12" windowWidth="16092" windowHeight="9660"/>
  </bookViews>
  <sheets>
    <sheet name="DemandaCreTotal_N" sheetId="11" r:id="rId1"/>
  </sheets>
  <calcPr calcId="152511"/>
</workbook>
</file>

<file path=xl/calcChain.xml><?xml version="1.0" encoding="utf-8"?>
<calcChain xmlns="http://schemas.openxmlformats.org/spreadsheetml/2006/main">
  <c r="F14" i="11" l="1"/>
  <c r="G14" i="11"/>
  <c r="F15" i="11"/>
  <c r="G15" i="11"/>
  <c r="F16" i="11"/>
  <c r="G16" i="11"/>
  <c r="F17" i="11"/>
  <c r="G17" i="11"/>
  <c r="E17" i="11"/>
  <c r="E16" i="11"/>
  <c r="E15" i="11"/>
  <c r="E14" i="11"/>
  <c r="F18" i="11"/>
  <c r="G18" i="11"/>
  <c r="E18" i="11"/>
</calcChain>
</file>

<file path=xl/sharedStrings.xml><?xml version="1.0" encoding="utf-8"?>
<sst xmlns="http://schemas.openxmlformats.org/spreadsheetml/2006/main" count="24" uniqueCount="21">
  <si>
    <t>index</t>
  </si>
  <si>
    <t>Demanda-2018</t>
  </si>
  <si>
    <t>Demanda-2019</t>
  </si>
  <si>
    <t>Demanda-2020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</si>
  <si>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</si>
  <si>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</si>
  <si>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</si>
  <si>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</si>
  <si>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</si>
  <si>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</si>
  <si>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</si>
  <si>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</si>
  <si>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</si>
  <si>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</si>
  <si>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</si>
  <si>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</si>
  <si>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I-Trim</t>
  </si>
  <si>
    <t>II-Trim</t>
  </si>
  <si>
    <t>III-Trim</t>
  </si>
  <si>
    <t>IV-Trim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</si>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</sst>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3">
    <xf numFmtId="0" fontId="0" fillId="0" borderId="0"/>
    <xf numFmtId="0" fontId="2" fillId="0" borderId="2"/>
    <xf numFmtId="9" fontId="2" fillId="0" borderId="2" applyFont="0" applyFill="0" applyBorder="0" applyAlignment="0" applyProtection="0"/>
  </cellStyleXfs>
  <cellXfs count="8">
    <xf numFmtId="0" fontId="0" fillId="0" borderId="0" xfId="0"/>
    <xf numFmtId="2" fontId="0" fillId="0" borderId="0" xfId="0" applyNumberFormat="1"/>
    <xf numFmtId="10" fontId="0" fillId="0" borderId="0" xfId="0" applyNumberFormat="1"/>
    <xf numFmtId="0" fontId="1" fillId="0" borderId="1" xfId="0" applyFont="1" applyBorder="1" applyAlignment="1">
      <alignment horizontal="center" vertical="top"/>
    </xf>
    <xf numFmtId="1" fontId="0" fillId="0" borderId="0" xfId="0" applyNumberFormat="1"/>
    <xf numFmtId="167" fontId="0" fillId="2" borderId="0" xfId="0" applyNumberFormat="1" applyFill="1"/>
    <xf numFmtId="167" fontId="0" fillId="3" borderId="0" xfId="0" applyNumberFormat="1" applyFill="1"/>
    <xf numFmtId="167" fontId="0" fillId="4" borderId="0" xfId="0" applyNumberFormat="1" applyFill="1"/>
  </cellXfs>
  <cellStyles count="3">
    <cellStyle name="Normal" xfId="0" builtinId="0"/>
    <cellStyle name="Normal 2" xfId="1"/>
    <cellStyle name="Porcentaj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Demanda  no regulada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DemandaCreTotal_N!$B$1</c:f>
              <c:strCache>
                <c:ptCount val="1"/>
                <c:pt idx="0">
                  <c:v>Demanda-2018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DemandaCreTotal_N!$A$2:$A$18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DemandaCreTotal_N!$B$2:$B$18</c:f>
              <c:numCache>
                <c:formatCode>0</c:formatCode>
                <c:ptCount val="17"/>
                <c:pt idx="0">
                  <c:v>1773.4174516600001</c:v>
                </c:pt>
                <c:pt idx="1">
                  <c:v>1669.7595843900001</c:v>
                </c:pt>
                <c:pt idx="2">
                  <c:v>1799.1908865</c:v>
                </c:pt>
                <c:pt idx="3">
                  <c:v>1768.81316708999</c:v>
                </c:pt>
                <c:pt idx="4">
                  <c:v>1827.3877028299901</c:v>
                </c:pt>
                <c:pt idx="5">
                  <c:v>1789.0380232099999</c:v>
                </c:pt>
                <c:pt idx="6">
                  <c:v>1850.12184426</c:v>
                </c:pt>
                <c:pt idx="7">
                  <c:v>1921.79903511</c:v>
                </c:pt>
                <c:pt idx="8">
                  <c:v>1836.1545143999999</c:v>
                </c:pt>
                <c:pt idx="9">
                  <c:v>1885.1365417299901</c:v>
                </c:pt>
                <c:pt idx="10">
                  <c:v>1837.3043649399999</c:v>
                </c:pt>
                <c:pt idx="11">
                  <c:v>1832.96854048</c:v>
                </c:pt>
              </c:numCache>
            </c:numRef>
          </c:val>
        </c:ser>
        <c:ser>
          <c:idx val="1"/>
          <c:order val="1"/>
          <c:tx>
            <c:strRef>
              <c:f>DemandaCreTotal_N!$C$1</c:f>
              <c:strCache>
                <c:ptCount val="1"/>
                <c:pt idx="0">
                  <c:v>Demanda-2019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DemandaCreTotal_N!$A$2:$A$18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DemandaCreTotal_N!$C$2:$C$18</c:f>
              <c:numCache>
                <c:formatCode>0</c:formatCode>
                <c:ptCount val="17"/>
                <c:pt idx="0">
                  <c:v>1834.27352597</c:v>
                </c:pt>
                <c:pt idx="1">
                  <c:v>1738.42623407</c:v>
                </c:pt>
                <c:pt idx="2">
                  <c:v>1883.41963706</c:v>
                </c:pt>
                <c:pt idx="3">
                  <c:v>1816.11143683</c:v>
                </c:pt>
                <c:pt idx="4">
                  <c:v>1915.00086891</c:v>
                </c:pt>
                <c:pt idx="5">
                  <c:v>1836.26744419999</c:v>
                </c:pt>
                <c:pt idx="6">
                  <c:v>1903.48542099</c:v>
                </c:pt>
                <c:pt idx="7">
                  <c:v>1952.7365040100001</c:v>
                </c:pt>
                <c:pt idx="8">
                  <c:v>1883.6557539599901</c:v>
                </c:pt>
                <c:pt idx="9">
                  <c:v>1935.17544099</c:v>
                </c:pt>
                <c:pt idx="10">
                  <c:v>1860.0567809299901</c:v>
                </c:pt>
                <c:pt idx="11">
                  <c:v>1929.81585217</c:v>
                </c:pt>
              </c:numCache>
            </c:numRef>
          </c:val>
        </c:ser>
        <c:ser>
          <c:idx val="2"/>
          <c:order val="2"/>
          <c:tx>
            <c:strRef>
              <c:f>DemandaCreTotal_N!$D$1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90570318-B6C6-45CF-BAE6-D205E2A5336F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C2E2DA3-9588-4421-857F-35365F3A8F96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BF8B82A-0C03-400F-BF63-A981C9C3DD5E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D5B2672B-959C-42F5-9EA7-37E5A5C29572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BC109DE9-6E65-4387-A039-64A11D57A33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D3214651-975A-4EA0-A9D0-E8AC280E2C19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0E451212-63C6-4F59-AD18-88A8E440D648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6D1D306-FCB3-4D88-9307-05057CD8B437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7C9911E0-AC70-4412-83EE-EB1AF61AEC96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3D3C5F44-1809-4692-97F3-40C5714C02AA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31D5BEA-0941-4DAC-86E5-E99AF089F52B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0FABD83E-E4B1-408D-AA45-5622A0EB6A96}" type="CELLRANGE">
                      <a:rPr lang="en-US"/>
                      <a:pPr/>
                      <a:t>[CELLRANGE]</a:t>
                    </a:fld>
                    <a:endParaRPr lang="es-CO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DemandaCreTotal_N!$A$2:$A$18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DemandaCreTotal_N!$D$2:$D$18</c:f>
              <c:numCache>
                <c:formatCode>0</c:formatCode>
                <c:ptCount val="17"/>
                <c:pt idx="0">
                  <c:v>1914.3258165</c:v>
                </c:pt>
                <c:pt idx="1">
                  <c:v>1889.6562911799999</c:v>
                </c:pt>
                <c:pt idx="2">
                  <c:v>1796.4836140299899</c:v>
                </c:pt>
                <c:pt idx="3">
                  <c:v>1373.11663059999</c:v>
                </c:pt>
                <c:pt idx="4">
                  <c:v>1562.11009775</c:v>
                </c:pt>
                <c:pt idx="5">
                  <c:v>1614.66980685</c:v>
                </c:pt>
                <c:pt idx="6">
                  <c:v>1806.7296553399999</c:v>
                </c:pt>
                <c:pt idx="7">
                  <c:v>1826.95721131</c:v>
                </c:pt>
                <c:pt idx="8">
                  <c:v>1799.72013967</c:v>
                </c:pt>
                <c:pt idx="9">
                  <c:v>1852.8089332699999</c:v>
                </c:pt>
                <c:pt idx="10">
                  <c:v>1790.5046052499999</c:v>
                </c:pt>
                <c:pt idx="11">
                  <c:v>1816.0188720000001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DemandaCreTotal_N!$H$2:$H$13</c15:f>
                <c15:dlblRangeCache>
                  <c:ptCount val="12"/>
                  <c:pt idx="0">
                    <c:v>4.3%</c:v>
                  </c:pt>
                  <c:pt idx="1">
                    <c:v>5.0%</c:v>
                  </c:pt>
                  <c:pt idx="2">
                    <c:v>-4.7%</c:v>
                  </c:pt>
                  <c:pt idx="3">
                    <c:v>-24.3%</c:v>
                  </c:pt>
                  <c:pt idx="4">
                    <c:v>-17.4%</c:v>
                  </c:pt>
                  <c:pt idx="5">
                    <c:v>-12.2%</c:v>
                  </c:pt>
                  <c:pt idx="6">
                    <c:v>-5.6%</c:v>
                  </c:pt>
                  <c:pt idx="7">
                    <c:v>-5.9%</c:v>
                  </c:pt>
                  <c:pt idx="8">
                    <c:v>-5.1%</c:v>
                  </c:pt>
                  <c:pt idx="9">
                    <c:v>-4.1%</c:v>
                  </c:pt>
                  <c:pt idx="10">
                    <c:v>-3.4%</c:v>
                  </c:pt>
                  <c:pt idx="11">
                    <c:v>-5.9%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472513072"/>
        <c:axId val="472506800"/>
      </c:barChart>
      <c:barChart>
        <c:barDir val="col"/>
        <c:grouping val="clustered"/>
        <c:varyColors val="0"/>
        <c:ser>
          <c:idx val="3"/>
          <c:order val="3"/>
          <c:tx>
            <c:strRef>
              <c:f>DemandaCreTotal_N!$E$1</c:f>
              <c:strCache>
                <c:ptCount val="1"/>
                <c:pt idx="0">
                  <c:v>Demanda-2018</c:v>
                </c:pt>
              </c:strCache>
            </c:strRef>
          </c:tx>
          <c:spPr>
            <a:solidFill>
              <a:srgbClr val="00966C"/>
            </a:solidFill>
          </c:spPr>
          <c:invertIfNegative val="0"/>
          <c:cat>
            <c:strRef>
              <c:f>DemandaCreTotal_N!$A$2:$A$18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DemandaCreTotal_N!$E$2:$E$18</c:f>
              <c:numCache>
                <c:formatCode>0.00</c:formatCode>
                <c:ptCount val="17"/>
                <c:pt idx="12" formatCode="0">
                  <c:v>5242.36792255</c:v>
                </c:pt>
                <c:pt idx="13" formatCode="0">
                  <c:v>5385.2388931299802</c:v>
                </c:pt>
                <c:pt idx="14" formatCode="0">
                  <c:v>5608.0753937700001</c:v>
                </c:pt>
                <c:pt idx="15" formatCode="0">
                  <c:v>5555.4094471499902</c:v>
                </c:pt>
                <c:pt idx="16" formatCode="0">
                  <c:v>21791.091656599969</c:v>
                </c:pt>
              </c:numCache>
            </c:numRef>
          </c:val>
        </c:ser>
        <c:ser>
          <c:idx val="4"/>
          <c:order val="4"/>
          <c:tx>
            <c:strRef>
              <c:f>DemandaCreTotal_N!$F$1</c:f>
              <c:strCache>
                <c:ptCount val="1"/>
                <c:pt idx="0">
                  <c:v>Demanda-2019</c:v>
                </c:pt>
              </c:strCache>
            </c:strRef>
          </c:tx>
          <c:spPr>
            <a:solidFill>
              <a:srgbClr val="FF6A13"/>
            </a:solidFill>
          </c:spPr>
          <c:invertIfNegative val="0"/>
          <c:cat>
            <c:strRef>
              <c:f>DemandaCreTotal_N!$A$2:$A$18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DemandaCreTotal_N!$F$2:$F$18</c:f>
              <c:numCache>
                <c:formatCode>0.00</c:formatCode>
                <c:ptCount val="17"/>
                <c:pt idx="12" formatCode="0">
                  <c:v>5456.1193971000002</c:v>
                </c:pt>
                <c:pt idx="13" formatCode="0">
                  <c:v>5567.3797499399898</c:v>
                </c:pt>
                <c:pt idx="14" formatCode="0">
                  <c:v>5739.8776789599897</c:v>
                </c:pt>
                <c:pt idx="15" formatCode="0">
                  <c:v>5725.0480740899902</c:v>
                </c:pt>
                <c:pt idx="16" formatCode="0">
                  <c:v>22488.424900089965</c:v>
                </c:pt>
              </c:numCache>
            </c:numRef>
          </c:val>
        </c:ser>
        <c:ser>
          <c:idx val="5"/>
          <c:order val="5"/>
          <c:tx>
            <c:strRef>
              <c:f>DemandaCreTotal_N!$G$1</c:f>
              <c:strCache>
                <c:ptCount val="1"/>
                <c:pt idx="0">
                  <c:v>Demanda-2020</c:v>
                </c:pt>
              </c:strCache>
            </c:strRef>
          </c:tx>
          <c:spPr>
            <a:solidFill>
              <a:srgbClr val="440099"/>
            </a:solidFill>
          </c:spPr>
          <c:invertIfNegative val="0"/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1.5%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/>
                      <a:t>-17%.9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-5.5%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r>
                      <a:rPr lang="en-US"/>
                      <a:t>-4.5%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-6.6%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DemandaCreTotal_N!$A$2:$A$18</c:f>
              <c:strCache>
                <c:ptCount val="17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I-Trim</c:v>
                </c:pt>
                <c:pt idx="13">
                  <c:v>II-Trim</c:v>
                </c:pt>
                <c:pt idx="14">
                  <c:v>III-Trim</c:v>
                </c:pt>
                <c:pt idx="15">
                  <c:v>IV-Trim</c:v>
                </c:pt>
                <c:pt idx="16">
                  <c:v>Año</c:v>
                </c:pt>
              </c:strCache>
            </c:strRef>
          </c:cat>
          <c:val>
            <c:numRef>
              <c:f>DemandaCreTotal_N!$G$2:$G$18</c:f>
              <c:numCache>
                <c:formatCode>0.00</c:formatCode>
                <c:ptCount val="17"/>
                <c:pt idx="12" formatCode="0">
                  <c:v>5600.4657217099902</c:v>
                </c:pt>
                <c:pt idx="13" formatCode="0">
                  <c:v>4549.8965351999905</c:v>
                </c:pt>
                <c:pt idx="14" formatCode="0">
                  <c:v>5433.4070063199997</c:v>
                </c:pt>
                <c:pt idx="15" formatCode="0">
                  <c:v>5459.3324105199999</c:v>
                </c:pt>
                <c:pt idx="16" formatCode="0">
                  <c:v>21043.101673749981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6"/>
        <c:overlap val="77"/>
        <c:axId val="472513856"/>
        <c:axId val="472513464"/>
      </c:barChart>
      <c:catAx>
        <c:axId val="47251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endParaRPr lang="es-CO"/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472506800"/>
        <c:crosses val="autoZero"/>
        <c:auto val="1"/>
        <c:lblAlgn val="ctr"/>
        <c:lblOffset val="100"/>
        <c:noMultiLvlLbl val="0"/>
      </c:catAx>
      <c:valAx>
        <c:axId val="4725068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472513072"/>
        <c:crosses val="autoZero"/>
        <c:crossBetween val="between"/>
      </c:valAx>
      <c:valAx>
        <c:axId val="47251346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GWh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472513856"/>
        <c:crosses val="max"/>
        <c:crossBetween val="between"/>
      </c:valAx>
      <c:catAx>
        <c:axId val="47251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251346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18</xdr:row>
      <xdr:rowOff>91440</xdr:rowOff>
    </xdr:from>
    <xdr:to>
      <xdr:col>13</xdr:col>
      <xdr:colOff>137160</xdr:colOff>
      <xdr:row>41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18"/>
  <sheetViews>
    <sheetView tabSelected="1" zoomScaleNormal="100" workbookViewId="0">
      <selection activeCell="K9" sqref="K9"/>
    </sheetView>
  </sheetViews>
  <sheetFormatPr baseColWidth="10" defaultColWidth="8.88671875" defaultRowHeight="14.4" x14ac:dyDescent="0.3"/>
  <cols>
    <col min="1" max="1" width="11.44140625" customWidth="1"/>
    <col min="2" max="7" width="12" style="1" customWidth="1"/>
    <col min="8" max="19" width="12.6640625" style="2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1</v>
      </c>
      <c r="F1" s="3" t="s">
        <v>2</v>
      </c>
      <c r="G1" s="3" t="s">
        <v>3</v>
      </c>
    </row>
    <row r="2" spans="1:8" x14ac:dyDescent="0.3">
      <c r="A2" t="s">
        <v>4</v>
      </c>
      <c r="B2" s="4">
        <v>1773.4174516600001</v>
      </c>
      <c r="C2" s="4">
        <v>1834.27352597</v>
      </c>
      <c r="D2" s="4">
        <v>1914.3258165</v>
      </c>
      <c r="H2" s="5">
        <v>4.3418778353803845E-2</v>
      </c>
    </row>
    <row r="3" spans="1:8" x14ac:dyDescent="0.3">
      <c r="A3" t="s">
        <v>5</v>
      </c>
      <c r="B3" s="4">
        <v>1669.7595843900001</v>
      </c>
      <c r="C3" s="4">
        <v>1738.42623407</v>
      </c>
      <c r="D3" s="4">
        <v>1889.6562911799999</v>
      </c>
      <c r="H3" s="5">
        <v>5.0401272779038858E-2</v>
      </c>
    </row>
    <row r="4" spans="1:8" x14ac:dyDescent="0.3">
      <c r="A4" t="s">
        <v>6</v>
      </c>
      <c r="B4" s="4">
        <v>1799.1908865</v>
      </c>
      <c r="C4" s="4">
        <v>1883.41963706</v>
      </c>
      <c r="D4" s="4">
        <v>1796.4836140299899</v>
      </c>
      <c r="H4" s="5">
        <v>-4.7309491688107427E-2</v>
      </c>
    </row>
    <row r="5" spans="1:8" x14ac:dyDescent="0.3">
      <c r="A5" t="s">
        <v>7</v>
      </c>
      <c r="B5" s="4">
        <v>1768.81316708999</v>
      </c>
      <c r="C5" s="4">
        <v>1816.11143683</v>
      </c>
      <c r="D5" s="4">
        <v>1373.11663059999</v>
      </c>
      <c r="H5" s="5">
        <v>-0.24299058145601654</v>
      </c>
    </row>
    <row r="6" spans="1:8" x14ac:dyDescent="0.3">
      <c r="A6" t="s">
        <v>8</v>
      </c>
      <c r="B6" s="4">
        <v>1827.3877028299901</v>
      </c>
      <c r="C6" s="4">
        <v>1915.00086891</v>
      </c>
      <c r="D6" s="4">
        <v>1562.11009775</v>
      </c>
      <c r="H6" s="5">
        <v>-0.17422216391628156</v>
      </c>
    </row>
    <row r="7" spans="1:8" x14ac:dyDescent="0.3">
      <c r="A7" t="s">
        <v>9</v>
      </c>
      <c r="B7" s="4">
        <v>1789.0380232099999</v>
      </c>
      <c r="C7" s="4">
        <v>1836.26744419999</v>
      </c>
      <c r="D7" s="4">
        <v>1614.66980685</v>
      </c>
      <c r="H7" s="5">
        <v>-0.12169049740928452</v>
      </c>
    </row>
    <row r="8" spans="1:8" x14ac:dyDescent="0.3">
      <c r="A8" t="s">
        <v>10</v>
      </c>
      <c r="B8" s="4">
        <v>1850.12184426</v>
      </c>
      <c r="C8" s="4">
        <v>1903.48542099</v>
      </c>
      <c r="D8" s="4">
        <v>1806.7296553399999</v>
      </c>
      <c r="H8" s="5">
        <v>-5.5709480032726778E-2</v>
      </c>
    </row>
    <row r="9" spans="1:8" x14ac:dyDescent="0.3">
      <c r="A9" t="s">
        <v>11</v>
      </c>
      <c r="B9" s="4">
        <v>1921.79903511</v>
      </c>
      <c r="C9" s="4">
        <v>1952.7365040100001</v>
      </c>
      <c r="D9" s="4">
        <v>1826.95721131</v>
      </c>
      <c r="H9" s="5">
        <v>-5.9104381100027789E-2</v>
      </c>
    </row>
    <row r="10" spans="1:8" x14ac:dyDescent="0.3">
      <c r="A10" t="s">
        <v>12</v>
      </c>
      <c r="B10" s="4">
        <v>1836.1545143999999</v>
      </c>
      <c r="C10" s="4">
        <v>1883.6557539599901</v>
      </c>
      <c r="D10" s="4">
        <v>1799.72013967</v>
      </c>
      <c r="H10" s="5">
        <v>-5.0782961586569877E-2</v>
      </c>
    </row>
    <row r="11" spans="1:8" x14ac:dyDescent="0.3">
      <c r="A11" t="s">
        <v>13</v>
      </c>
      <c r="B11" s="4">
        <v>1885.1365417299901</v>
      </c>
      <c r="C11" s="4">
        <v>1935.17544099</v>
      </c>
      <c r="D11" s="4">
        <v>1852.8089332699999</v>
      </c>
      <c r="H11" s="5">
        <v>-4.1489710336427704E-2</v>
      </c>
    </row>
    <row r="12" spans="1:8" x14ac:dyDescent="0.3">
      <c r="A12" t="s">
        <v>14</v>
      </c>
      <c r="B12" s="4">
        <v>1837.3043649399999</v>
      </c>
      <c r="C12" s="4">
        <v>1860.0567809299901</v>
      </c>
      <c r="D12" s="4">
        <v>1790.5046052499999</v>
      </c>
      <c r="H12" s="5">
        <v>-3.3732196974219586E-2</v>
      </c>
    </row>
    <row r="13" spans="1:8" x14ac:dyDescent="0.3">
      <c r="A13" t="s">
        <v>15</v>
      </c>
      <c r="B13" s="4">
        <v>1832.96854048</v>
      </c>
      <c r="C13" s="4">
        <v>1929.81585217</v>
      </c>
      <c r="D13" s="4">
        <v>1816.0188720000001</v>
      </c>
      <c r="H13" s="5">
        <v>-5.8656674537820232E-2</v>
      </c>
    </row>
    <row r="14" spans="1:8" x14ac:dyDescent="0.3">
      <c r="A14" t="s">
        <v>16</v>
      </c>
      <c r="E14" s="4">
        <f>SUM(B2:B4)</f>
        <v>5242.36792255</v>
      </c>
      <c r="F14" s="4">
        <f t="shared" ref="F14:G14" si="0">SUM(C2:C4)</f>
        <v>5456.1193971000002</v>
      </c>
      <c r="G14" s="4">
        <f t="shared" si="0"/>
        <v>5600.4657217099902</v>
      </c>
      <c r="H14" s="6">
        <v>1.4731924128840572E-2</v>
      </c>
    </row>
    <row r="15" spans="1:8" x14ac:dyDescent="0.3">
      <c r="A15" t="s">
        <v>17</v>
      </c>
      <c r="E15" s="4">
        <f>SUM(B5:B7)</f>
        <v>5385.2388931299802</v>
      </c>
      <c r="F15" s="4">
        <f t="shared" ref="F15:G15" si="1">SUM(C5:C7)</f>
        <v>5567.3797499399898</v>
      </c>
      <c r="G15" s="4">
        <f t="shared" si="1"/>
        <v>4549.8965351999905</v>
      </c>
      <c r="H15" s="6">
        <v>-0.17892475970144747</v>
      </c>
    </row>
    <row r="16" spans="1:8" x14ac:dyDescent="0.3">
      <c r="A16" t="s">
        <v>18</v>
      </c>
      <c r="E16" s="4">
        <f>SUM(B8:B10)</f>
        <v>5608.0753937700001</v>
      </c>
      <c r="F16" s="4">
        <f t="shared" ref="F16:G16" si="2">SUM(C8:C10)</f>
        <v>5739.8776789599897</v>
      </c>
      <c r="G16" s="4">
        <f t="shared" si="2"/>
        <v>5433.4070063199997</v>
      </c>
      <c r="H16" s="6">
        <v>-5.5085149093225566E-2</v>
      </c>
    </row>
    <row r="17" spans="1:8" x14ac:dyDescent="0.3">
      <c r="A17" t="s">
        <v>19</v>
      </c>
      <c r="E17" s="4">
        <f>SUM(B11:B13)</f>
        <v>5555.4094471499902</v>
      </c>
      <c r="F17" s="4">
        <f t="shared" ref="F17:G17" si="3">SUM(C11:C13)</f>
        <v>5725.0480740899902</v>
      </c>
      <c r="G17" s="4">
        <f t="shared" si="3"/>
        <v>5459.3324105199999</v>
      </c>
      <c r="H17" s="6">
        <v>-4.4606996956004431E-2</v>
      </c>
    </row>
    <row r="18" spans="1:8" x14ac:dyDescent="0.3">
      <c r="A18" t="s">
        <v>20</v>
      </c>
      <c r="E18" s="4">
        <f>SUM(B2:B13)</f>
        <v>21791.091656599969</v>
      </c>
      <c r="F18" s="4">
        <f t="shared" ref="F18:G18" si="4">SUM(C2:C13)</f>
        <v>22488.424900089965</v>
      </c>
      <c r="G18" s="4">
        <f t="shared" si="4"/>
        <v>21043.101673749981</v>
      </c>
      <c r="H18" s="7">
        <v>-6.6108984589043046E-2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DemandaCreTotal_N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DAVID GRAJALES ESPINAL</dc:creator>
  <cp:lastModifiedBy>CRISTIAN DAVID GRAJALES ESPINAL</cp:lastModifiedBy>
  <dcterms:created xsi:type="dcterms:W3CDTF">2021-01-31T22:01:21Z</dcterms:created>
  <dcterms:modified xsi:type="dcterms:W3CDTF">2021-02-03T03:28:41Z</dcterms:modified>
</cp:coreProperties>
</file>